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Мужчины" sheetId="1" r:id="rId1"/>
    <sheet name="Женщины" sheetId="2" r:id="rId2"/>
  </sheets>
  <definedNames>
    <definedName name="_20100225" localSheetId="1">'Женщины'!$Q$21:$X$29</definedName>
    <definedName name="_20100225" localSheetId="0">'Мужчины'!$Z$21:$AM$40</definedName>
    <definedName name="_20100225_1" localSheetId="1">'Женщины'!#REF!</definedName>
    <definedName name="_20100225_2" localSheetId="1">'Женщины'!#REF!</definedName>
    <definedName name="_xlnm.Print_Area" localSheetId="1">'Женщины'!$A$1:$P$37</definedName>
    <definedName name="Протокол_Результатов" localSheetId="0">'Мужчины'!$A$38:$O$59</definedName>
  </definedNames>
  <calcPr fullCalcOnLoad="1"/>
</workbook>
</file>

<file path=xl/sharedStrings.xml><?xml version="1.0" encoding="utf-8"?>
<sst xmlns="http://schemas.openxmlformats.org/spreadsheetml/2006/main" count="303" uniqueCount="132">
  <si>
    <t>Протокол результатов</t>
  </si>
  <si>
    <t>Место</t>
  </si>
  <si>
    <t>Фамилия, Имя</t>
  </si>
  <si>
    <t>Год</t>
  </si>
  <si>
    <t>Результат</t>
  </si>
  <si>
    <t>Отставание</t>
  </si>
  <si>
    <t>Выпол.</t>
  </si>
  <si>
    <t>номер</t>
  </si>
  <si>
    <t>рожд</t>
  </si>
  <si>
    <t>разряд</t>
  </si>
  <si>
    <t>КМС</t>
  </si>
  <si>
    <t>МС</t>
  </si>
  <si>
    <t>I</t>
  </si>
  <si>
    <t>Государственный комитет Республики Карелия по физической культуре и спорту</t>
  </si>
  <si>
    <t>Коротчик Максим</t>
  </si>
  <si>
    <t>КГПА</t>
  </si>
  <si>
    <t>Миронов Александр</t>
  </si>
  <si>
    <t>Лянгин Денис</t>
  </si>
  <si>
    <t>Панфилов Михаил</t>
  </si>
  <si>
    <t>Прим.</t>
  </si>
  <si>
    <t>Не стартовали</t>
  </si>
  <si>
    <t>Жюри соревнований:</t>
  </si>
  <si>
    <t>Технические данные</t>
  </si>
  <si>
    <t>Погода</t>
  </si>
  <si>
    <t>Состояние снега</t>
  </si>
  <si>
    <t>Состояние трассы</t>
  </si>
  <si>
    <t>Температура</t>
  </si>
  <si>
    <t>Воздуха</t>
  </si>
  <si>
    <t>Снега</t>
  </si>
  <si>
    <t>Заявлено</t>
  </si>
  <si>
    <t>Не старт.</t>
  </si>
  <si>
    <t>Не финиш.</t>
  </si>
  <si>
    <t>Дискв.</t>
  </si>
  <si>
    <t>Технический делегат</t>
  </si>
  <si>
    <t>Главный секретарь</t>
  </si>
  <si>
    <t>Статистика гонки</t>
  </si>
  <si>
    <t>Главный судья:</t>
  </si>
  <si>
    <t>Дистанция:</t>
  </si>
  <si>
    <t>Максимальный перепад (HD):</t>
  </si>
  <si>
    <t>Максимальный подъём (MC):</t>
  </si>
  <si>
    <t>Сумма перепадов</t>
  </si>
  <si>
    <t>Длина круга</t>
  </si>
  <si>
    <t>Кругов</t>
  </si>
  <si>
    <t>Финишир.</t>
  </si>
  <si>
    <t>Ясно</t>
  </si>
  <si>
    <t>Сухой</t>
  </si>
  <si>
    <t>Удовл.</t>
  </si>
  <si>
    <t>Лапина Ирина</t>
  </si>
  <si>
    <t>Старт.</t>
  </si>
  <si>
    <t>Федерация лыжных гонок Республики Карелия</t>
  </si>
  <si>
    <t>Место проведения:</t>
  </si>
  <si>
    <t xml:space="preserve"> г.Петрозаводск, Республиканский лыжный центр им. Ф.М. Терентьева </t>
  </si>
  <si>
    <t>Ершов А.М., ВК (г. Петрозаводск)</t>
  </si>
  <si>
    <t>Зам. главного судьи по трассам:</t>
  </si>
  <si>
    <t>Турков А.Ю., 1 кат. (г. Петрозаводск)</t>
  </si>
  <si>
    <t>Не финишировали</t>
  </si>
  <si>
    <t>Логвинец М.Н., РК (г. Петрозаводск)</t>
  </si>
  <si>
    <t>Разряд</t>
  </si>
  <si>
    <t>Старт</t>
  </si>
  <si>
    <t xml:space="preserve">Состояние </t>
  </si>
  <si>
    <t>трассы</t>
  </si>
  <si>
    <t>В начале</t>
  </si>
  <si>
    <t xml:space="preserve">В конце </t>
  </si>
  <si>
    <t>Дисквалификация</t>
  </si>
  <si>
    <t>Начало: 10:30</t>
  </si>
  <si>
    <t>Коллектив</t>
  </si>
  <si>
    <t>Смирнова Светлана</t>
  </si>
  <si>
    <t>Петрозаводск</t>
  </si>
  <si>
    <t>Назарова Анастасия</t>
  </si>
  <si>
    <t>РСДЮСШОР</t>
  </si>
  <si>
    <t>Ларионова Анастасия</t>
  </si>
  <si>
    <t>Динамо</t>
  </si>
  <si>
    <t>Сероносова Полина</t>
  </si>
  <si>
    <t>Беляева Светлана</t>
  </si>
  <si>
    <t>Екимова Ирина</t>
  </si>
  <si>
    <t>ПИТ-Стоп</t>
  </si>
  <si>
    <t>5 км  - стиль класс.</t>
  </si>
  <si>
    <t>Уткин Михаил</t>
  </si>
  <si>
    <t>ПетрГУ</t>
  </si>
  <si>
    <t>ШВСМ</t>
  </si>
  <si>
    <t>Овчинников Евгений</t>
  </si>
  <si>
    <t>Силантьев Эдуард</t>
  </si>
  <si>
    <t>Локомотив</t>
  </si>
  <si>
    <t>Курмель Игорь</t>
  </si>
  <si>
    <t>Стимул</t>
  </si>
  <si>
    <t>Бобров Кирилл</t>
  </si>
  <si>
    <t>Солодянкин Сергей</t>
  </si>
  <si>
    <t>Лёдов Игорь</t>
  </si>
  <si>
    <t>Рой Андрей</t>
  </si>
  <si>
    <t>Каккоев Владимир</t>
  </si>
  <si>
    <t>Онежец</t>
  </si>
  <si>
    <t>Росляков Андрей</t>
  </si>
  <si>
    <t>Дюмин Илья</t>
  </si>
  <si>
    <t>Теричев Андрей</t>
  </si>
  <si>
    <t>Фролов Олег</t>
  </si>
  <si>
    <t>Веспорт</t>
  </si>
  <si>
    <t>Демченко Сергей</t>
  </si>
  <si>
    <t>Мизеров Михаил</t>
  </si>
  <si>
    <t>Маликин Никита</t>
  </si>
  <si>
    <t>Клюхин Михаил</t>
  </si>
  <si>
    <t>Иванов Станислав</t>
  </si>
  <si>
    <t>Лянгин Александр</t>
  </si>
  <si>
    <t>Дементьев Михаил</t>
  </si>
  <si>
    <t>Сидоров Вячеслав</t>
  </si>
  <si>
    <t>Нестеров Игорь</t>
  </si>
  <si>
    <t>Коршунов Даниил</t>
  </si>
  <si>
    <t>Мужчины</t>
  </si>
  <si>
    <t>Шишов Максим</t>
  </si>
  <si>
    <t>Майдин Сергей</t>
  </si>
  <si>
    <t>Юноши</t>
  </si>
  <si>
    <t>Группа</t>
  </si>
  <si>
    <t>10 км - стиль классический</t>
  </si>
  <si>
    <t>10 км - стиль свободный</t>
  </si>
  <si>
    <t>Чемпионат и первенство Республики Карелия по лыжным гонкам</t>
  </si>
  <si>
    <t>Персьют</t>
  </si>
  <si>
    <t>Окончание: 11:10</t>
  </si>
  <si>
    <t>5 км - стиль своб.</t>
  </si>
  <si>
    <t>Начало: 11:30</t>
  </si>
  <si>
    <t>Окончание: 13:00</t>
  </si>
  <si>
    <t>Мужчины, юноши - Классический стиль 10 км + Свободный стиль 10 км</t>
  </si>
  <si>
    <t>Дата проведения: 20 марта 2010 г.</t>
  </si>
  <si>
    <t>4 + 4</t>
  </si>
  <si>
    <t>км</t>
  </si>
  <si>
    <t>10+10</t>
  </si>
  <si>
    <t>м</t>
  </si>
  <si>
    <t>пит-стоп</t>
  </si>
  <si>
    <t>Женщины и девушки - Классический стиль 5 + Свободный стиль 5 км</t>
  </si>
  <si>
    <t>Дисквалиф.</t>
  </si>
  <si>
    <t>-6</t>
  </si>
  <si>
    <t>II</t>
  </si>
  <si>
    <t>III</t>
  </si>
  <si>
    <t>ЦСДЮСШОР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</si>
</sst>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h:mm:ss.0"/>
    <numFmt numFmtId="171" formatCode="\+\ mm:ss.0"/>
  </numFmts>
  <fonts count="3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Arial Cyr"/>
      <family val="2"/>
    </font>
    <font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1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1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7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NumberFormat="1" applyBorder="1" applyAlignment="1">
      <alignment/>
    </xf>
    <xf numFmtId="0" fontId="0" fillId="0" borderId="1" xfId="0" applyNumberFormat="1" applyBorder="1" applyAlignment="1">
      <alignment/>
    </xf>
    <xf numFmtId="47" fontId="0" fillId="0" borderId="1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21" fontId="0" fillId="0" borderId="19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47" fontId="0" fillId="0" borderId="19" xfId="0" applyNumberFormat="1" applyBorder="1" applyAlignment="1">
      <alignment horizontal="center"/>
    </xf>
    <xf numFmtId="47" fontId="0" fillId="0" borderId="1" xfId="0" applyNumberFormat="1" applyBorder="1" applyAlignment="1">
      <alignment/>
    </xf>
    <xf numFmtId="21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7" fontId="0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" xfId="0" applyNumberFormat="1" applyBorder="1" applyAlignment="1">
      <alignment/>
    </xf>
    <xf numFmtId="171" fontId="0" fillId="0" borderId="19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0" fillId="0" borderId="18" xfId="0" applyBorder="1" applyAlignment="1" quotePrefix="1">
      <alignment horizontal="center" vertical="center"/>
    </xf>
    <xf numFmtId="0" fontId="0" fillId="0" borderId="1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21" fontId="0" fillId="0" borderId="30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21" fontId="0" fillId="0" borderId="30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170" fontId="0" fillId="0" borderId="30" xfId="0" applyNumberFormat="1" applyFont="1" applyBorder="1" applyAlignment="1">
      <alignment horizontal="center"/>
    </xf>
    <xf numFmtId="171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1" fontId="0" fillId="0" borderId="30" xfId="0" applyNumberFormat="1" applyFont="1" applyBorder="1" applyAlignment="1">
      <alignment/>
    </xf>
    <xf numFmtId="21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21" fontId="0" fillId="0" borderId="33" xfId="0" applyNumberFormat="1" applyFont="1" applyBorder="1" applyAlignment="1">
      <alignment horizontal="center"/>
    </xf>
    <xf numFmtId="21" fontId="0" fillId="0" borderId="3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/>
    </xf>
    <xf numFmtId="171" fontId="0" fillId="0" borderId="3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21" fontId="0" fillId="0" borderId="33" xfId="0" applyNumberFormat="1" applyFont="1" applyBorder="1" applyAlignment="1">
      <alignment/>
    </xf>
    <xf numFmtId="21" fontId="0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left" vertical="center"/>
    </xf>
    <xf numFmtId="170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7" fontId="0" fillId="0" borderId="33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7" fontId="0" fillId="0" borderId="18" xfId="0" applyNumberFormat="1" applyFont="1" applyBorder="1" applyAlignment="1">
      <alignment horizontal="center" vertical="center"/>
    </xf>
    <xf numFmtId="47" fontId="0" fillId="0" borderId="25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0"/>
  <sheetViews>
    <sheetView tabSelected="1" zoomScale="85" zoomScaleNormal="85" zoomScaleSheetLayoutView="85" zoomScalePageLayoutView="0" workbookViewId="0" topLeftCell="A22">
      <selection activeCell="F26" sqref="F26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19.125" style="0" customWidth="1"/>
    <col min="4" max="5" width="5.375" style="0" customWidth="1"/>
    <col min="6" max="6" width="13.75390625" style="0" customWidth="1"/>
    <col min="7" max="7" width="10.625" style="0" customWidth="1"/>
    <col min="8" max="8" width="5.75390625" style="0" customWidth="1"/>
    <col min="9" max="9" width="8.25390625" style="0" customWidth="1"/>
    <col min="10" max="10" width="5.125" style="0" customWidth="1"/>
    <col min="11" max="11" width="8.625" style="0" customWidth="1"/>
    <col min="12" max="12" width="5.125" style="0" customWidth="1"/>
    <col min="13" max="13" width="10.875" style="0" customWidth="1"/>
    <col min="15" max="15" width="6.00390625" style="0" customWidth="1"/>
    <col min="16" max="16" width="4.625" style="0" customWidth="1"/>
    <col min="17" max="17" width="3.00390625" style="0" customWidth="1"/>
    <col min="18" max="18" width="1.12109375" style="7" customWidth="1"/>
    <col min="21" max="21" width="5.875" style="0" customWidth="1"/>
    <col min="22" max="22" width="19.875" style="0" customWidth="1"/>
    <col min="23" max="23" width="15.00390625" style="0" customWidth="1"/>
    <col min="24" max="24" width="5.25390625" style="0" customWidth="1"/>
    <col min="25" max="25" width="5.875" style="0" customWidth="1"/>
    <col min="26" max="26" width="5.25390625" style="0" customWidth="1"/>
    <col min="27" max="28" width="9.00390625" style="0" customWidth="1"/>
    <col min="29" max="30" width="11.00390625" style="0" customWidth="1"/>
    <col min="31" max="31" width="7.375" style="0" customWidth="1"/>
    <col min="32" max="32" width="22.125" style="0" customWidth="1"/>
    <col min="33" max="33" width="20.00390625" style="0" bestFit="1" customWidth="1"/>
    <col min="34" max="34" width="11.25390625" style="0" bestFit="1" customWidth="1"/>
    <col min="35" max="35" width="10.125" style="0" bestFit="1" customWidth="1"/>
    <col min="36" max="36" width="7.00390625" style="0" customWidth="1"/>
    <col min="37" max="37" width="8.00390625" style="0" customWidth="1"/>
    <col min="38" max="38" width="5.875" style="0" customWidth="1"/>
    <col min="39" max="39" width="20.625" style="0" bestFit="1" customWidth="1"/>
  </cols>
  <sheetData>
    <row r="1" spans="1:62" s="15" customFormat="1" ht="13.5" customHeight="1">
      <c r="A1" s="161" t="s">
        <v>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2" s="15" customFormat="1" ht="13.5" customHeight="1">
      <c r="A2" s="164" t="s">
        <v>49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62" s="15" customFormat="1" ht="4.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2" s="15" customFormat="1" ht="18" customHeight="1">
      <c r="A4" s="167" t="s">
        <v>113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</row>
    <row r="5" spans="1:62" ht="8.25" customHeigh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8" customHeight="1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8" customHeight="1">
      <c r="A7" s="96" t="s">
        <v>119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8.75" customHeight="1">
      <c r="A8" s="173" t="s">
        <v>114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2.75">
      <c r="A9" s="3" t="s">
        <v>50</v>
      </c>
      <c r="B9" s="4"/>
      <c r="C9" s="5"/>
      <c r="D9" s="2"/>
      <c r="E9" s="5"/>
      <c r="F9" s="5"/>
      <c r="G9" s="5"/>
      <c r="H9" s="5"/>
      <c r="I9" s="5"/>
      <c r="J9" s="5"/>
      <c r="K9" s="5"/>
      <c r="L9" s="3" t="s">
        <v>120</v>
      </c>
      <c r="M9" s="3"/>
      <c r="N9" s="5"/>
      <c r="O9" s="6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2.75">
      <c r="A10" s="3" t="s">
        <v>51</v>
      </c>
      <c r="B10" s="4"/>
      <c r="C10" s="5"/>
      <c r="D10" s="7"/>
      <c r="E10" s="1"/>
      <c r="F10" s="1"/>
      <c r="G10" s="8"/>
      <c r="H10" s="8"/>
      <c r="I10" s="8"/>
      <c r="J10" s="8"/>
      <c r="K10" s="8"/>
      <c r="L10" s="3" t="s">
        <v>117</v>
      </c>
      <c r="M10" s="3"/>
      <c r="N10" s="5"/>
      <c r="O10" s="6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2.75">
      <c r="A11" s="3"/>
      <c r="B11" s="4"/>
      <c r="D11" s="2"/>
      <c r="E11" s="1"/>
      <c r="F11" s="1"/>
      <c r="G11" s="8"/>
      <c r="H11" s="8"/>
      <c r="I11" s="8"/>
      <c r="J11" s="8"/>
      <c r="K11" s="8"/>
      <c r="L11" s="3" t="s">
        <v>118</v>
      </c>
      <c r="M11" s="3"/>
      <c r="N11" s="5"/>
      <c r="O11" s="6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5.25" customHeight="1">
      <c r="A12" s="3"/>
      <c r="B12" s="4"/>
      <c r="D12" s="2"/>
      <c r="E12" s="1"/>
      <c r="F12" s="1"/>
      <c r="G12" s="8"/>
      <c r="H12" s="8"/>
      <c r="I12" s="8"/>
      <c r="J12" s="8"/>
      <c r="K12" s="8"/>
      <c r="L12" s="3"/>
      <c r="M12" s="3"/>
      <c r="N12" s="5"/>
      <c r="O12" s="6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2.75">
      <c r="A13" s="159" t="s">
        <v>21</v>
      </c>
      <c r="B13" s="159"/>
      <c r="C13" s="159"/>
      <c r="D13" s="159"/>
      <c r="E13" s="159"/>
      <c r="F13" s="159"/>
      <c r="G13" s="159"/>
      <c r="H13" s="160" t="s">
        <v>22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2.75">
      <c r="A14" s="26"/>
      <c r="B14" s="27"/>
      <c r="C14" s="27"/>
      <c r="D14" s="27"/>
      <c r="E14" s="27"/>
      <c r="F14" s="38"/>
      <c r="G14" s="39"/>
      <c r="H14" s="36" t="s">
        <v>37</v>
      </c>
      <c r="I14" s="27"/>
      <c r="J14" s="27"/>
      <c r="K14" s="27"/>
      <c r="L14" s="27"/>
      <c r="M14" s="27"/>
      <c r="N14" s="27"/>
      <c r="O14" s="27"/>
      <c r="P14" s="41" t="s">
        <v>123</v>
      </c>
      <c r="Q14" s="36" t="s">
        <v>122</v>
      </c>
      <c r="R14" s="72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2.75">
      <c r="A15" s="28" t="s">
        <v>36</v>
      </c>
      <c r="B15" s="1"/>
      <c r="C15" s="1"/>
      <c r="D15" s="1"/>
      <c r="E15" s="1"/>
      <c r="F15" s="30" t="s">
        <v>52</v>
      </c>
      <c r="G15" s="40"/>
      <c r="H15" s="33" t="s">
        <v>38</v>
      </c>
      <c r="I15" s="1"/>
      <c r="J15" s="1"/>
      <c r="K15" s="1"/>
      <c r="L15" s="1"/>
      <c r="M15" s="1"/>
      <c r="N15" s="1"/>
      <c r="O15" s="1"/>
      <c r="P15" s="8"/>
      <c r="Q15" s="33"/>
      <c r="R15" s="73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2.75">
      <c r="A16" s="28" t="s">
        <v>53</v>
      </c>
      <c r="B16" s="1"/>
      <c r="C16" s="1"/>
      <c r="D16" s="1"/>
      <c r="E16" s="1"/>
      <c r="F16" s="30" t="s">
        <v>54</v>
      </c>
      <c r="G16" s="40"/>
      <c r="H16" s="33" t="s">
        <v>39</v>
      </c>
      <c r="I16" s="1"/>
      <c r="J16" s="1"/>
      <c r="K16" s="1"/>
      <c r="L16" s="1"/>
      <c r="M16" s="1"/>
      <c r="N16" s="1"/>
      <c r="O16" s="1"/>
      <c r="P16" s="8"/>
      <c r="Q16" s="33"/>
      <c r="R16" s="73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2.75">
      <c r="A17" s="28"/>
      <c r="B17" s="1"/>
      <c r="C17" s="1"/>
      <c r="D17" s="1"/>
      <c r="E17" s="1"/>
      <c r="F17" s="1"/>
      <c r="G17" s="29"/>
      <c r="H17" s="33" t="s">
        <v>40</v>
      </c>
      <c r="I17" s="8"/>
      <c r="J17" s="8"/>
      <c r="K17" s="8"/>
      <c r="L17" s="8"/>
      <c r="M17" s="8"/>
      <c r="N17" s="8"/>
      <c r="O17" s="8"/>
      <c r="P17" s="8"/>
      <c r="Q17" s="33"/>
      <c r="R17" s="73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2.75">
      <c r="A18" s="23"/>
      <c r="B18" s="24"/>
      <c r="C18" s="24"/>
      <c r="D18" s="24"/>
      <c r="E18" s="24"/>
      <c r="F18" s="24"/>
      <c r="G18" s="25"/>
      <c r="H18" s="33" t="s">
        <v>41</v>
      </c>
      <c r="I18" s="8"/>
      <c r="J18" s="8"/>
      <c r="K18" s="8"/>
      <c r="L18" s="8"/>
      <c r="M18" s="8"/>
      <c r="N18" s="8"/>
      <c r="O18" s="8"/>
      <c r="P18" s="8">
        <v>2500</v>
      </c>
      <c r="Q18" s="33" t="s">
        <v>124</v>
      </c>
      <c r="R18" s="73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2.75">
      <c r="A19" s="127"/>
      <c r="B19" s="97"/>
      <c r="C19" s="97"/>
      <c r="D19" s="97"/>
      <c r="E19" s="97"/>
      <c r="F19" s="97"/>
      <c r="G19" s="98"/>
      <c r="H19" s="37" t="s">
        <v>42</v>
      </c>
      <c r="I19" s="34"/>
      <c r="J19" s="34"/>
      <c r="K19" s="34"/>
      <c r="L19" s="34"/>
      <c r="M19" s="34"/>
      <c r="N19" s="34"/>
      <c r="O19" s="34"/>
      <c r="P19" s="42" t="s">
        <v>121</v>
      </c>
      <c r="Q19" s="34"/>
      <c r="R19" s="35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15" customFormat="1" ht="9.75" customHeight="1">
      <c r="A20" s="3"/>
      <c r="B20" s="9"/>
      <c r="C20" s="5"/>
      <c r="D20" s="2"/>
      <c r="E20" s="5"/>
      <c r="F20" s="5"/>
      <c r="G20" s="5"/>
      <c r="H20" s="5"/>
      <c r="I20" s="5"/>
      <c r="J20" s="5"/>
      <c r="K20" s="5"/>
      <c r="L20" s="10"/>
      <c r="M20" s="10"/>
      <c r="N20" s="5"/>
      <c r="O20" s="6"/>
      <c r="P20"/>
      <c r="Q20"/>
      <c r="R20" s="7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1" s="15" customFormat="1" ht="22.5" customHeight="1">
      <c r="A21" s="174" t="s">
        <v>1</v>
      </c>
      <c r="B21" s="14" t="s">
        <v>58</v>
      </c>
      <c r="C21" s="99" t="s">
        <v>2</v>
      </c>
      <c r="D21" s="14" t="s">
        <v>3</v>
      </c>
      <c r="E21" s="174" t="s">
        <v>57</v>
      </c>
      <c r="F21" s="174" t="s">
        <v>65</v>
      </c>
      <c r="G21" s="179" t="s">
        <v>111</v>
      </c>
      <c r="H21" s="180"/>
      <c r="I21" s="179" t="s">
        <v>125</v>
      </c>
      <c r="J21" s="180"/>
      <c r="K21" s="179" t="s">
        <v>112</v>
      </c>
      <c r="L21" s="180"/>
      <c r="M21" s="157" t="s">
        <v>4</v>
      </c>
      <c r="N21" s="174" t="s">
        <v>5</v>
      </c>
      <c r="O21" s="14" t="s">
        <v>6</v>
      </c>
      <c r="P21" s="99" t="s">
        <v>110</v>
      </c>
      <c r="Q21" s="100"/>
      <c r="R21" s="10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ht="22.5">
      <c r="A22" s="175"/>
      <c r="B22" s="50" t="s">
        <v>7</v>
      </c>
      <c r="C22" s="102"/>
      <c r="D22" s="50" t="s">
        <v>8</v>
      </c>
      <c r="E22" s="175"/>
      <c r="F22" s="175"/>
      <c r="G22" s="74" t="s">
        <v>4</v>
      </c>
      <c r="H22" s="75" t="s">
        <v>1</v>
      </c>
      <c r="I22" s="74" t="s">
        <v>4</v>
      </c>
      <c r="J22" s="75" t="s">
        <v>1</v>
      </c>
      <c r="K22" s="74" t="s">
        <v>4</v>
      </c>
      <c r="L22" s="75" t="s">
        <v>1</v>
      </c>
      <c r="M22" s="158"/>
      <c r="N22" s="175"/>
      <c r="O22" s="50" t="s">
        <v>9</v>
      </c>
      <c r="P22" s="102"/>
      <c r="Q22" s="103"/>
      <c r="R22" s="95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pans="1:61" ht="13.5" customHeight="1">
      <c r="A23" s="104">
        <v>1</v>
      </c>
      <c r="B23" s="105">
        <v>4</v>
      </c>
      <c r="C23" s="106" t="s">
        <v>80</v>
      </c>
      <c r="D23" s="105">
        <v>1986</v>
      </c>
      <c r="E23" s="105" t="s">
        <v>11</v>
      </c>
      <c r="F23" s="106" t="s">
        <v>79</v>
      </c>
      <c r="G23" s="107">
        <v>0.021435185185185186</v>
      </c>
      <c r="H23" s="108">
        <v>1</v>
      </c>
      <c r="I23" s="109">
        <v>0.0003935185185185185</v>
      </c>
      <c r="J23" s="110">
        <v>1</v>
      </c>
      <c r="K23" s="107">
        <f aca="true" t="shared" si="0" ref="K23:K49">M23-SUM(I23,G23)</f>
        <v>0.018751157407407404</v>
      </c>
      <c r="L23" s="108">
        <v>1</v>
      </c>
      <c r="M23" s="111">
        <v>0.04057986111111111</v>
      </c>
      <c r="N23" s="112">
        <v>0</v>
      </c>
      <c r="O23" s="113" t="s">
        <v>12</v>
      </c>
      <c r="P23" s="114" t="s">
        <v>106</v>
      </c>
      <c r="Q23" s="114"/>
      <c r="R23" s="115"/>
      <c r="W23" s="19"/>
      <c r="X23" s="19"/>
      <c r="Y23" s="19"/>
      <c r="Z23" s="19"/>
      <c r="AA23" s="19"/>
      <c r="AB23" s="19"/>
      <c r="AC23" s="19"/>
      <c r="AD23" s="19"/>
      <c r="AE23" s="21"/>
      <c r="AF23" s="21"/>
      <c r="AG23" s="21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pans="1:61" ht="13.5" customHeight="1">
      <c r="A24" s="116">
        <v>2</v>
      </c>
      <c r="B24" s="117">
        <v>3</v>
      </c>
      <c r="C24" s="118" t="s">
        <v>16</v>
      </c>
      <c r="D24" s="119">
        <v>1989</v>
      </c>
      <c r="E24" s="117" t="s">
        <v>11</v>
      </c>
      <c r="F24" s="118" t="s">
        <v>79</v>
      </c>
      <c r="G24" s="120">
        <v>0.02144675925925926</v>
      </c>
      <c r="H24" s="119">
        <v>2</v>
      </c>
      <c r="I24" s="121">
        <v>0.0003935185185185185</v>
      </c>
      <c r="J24" s="122">
        <v>2</v>
      </c>
      <c r="K24" s="120">
        <f t="shared" si="0"/>
        <v>0.01916319444444444</v>
      </c>
      <c r="L24" s="119">
        <v>3</v>
      </c>
      <c r="M24" s="123">
        <v>0.04100347222222222</v>
      </c>
      <c r="N24" s="124">
        <f aca="true" t="shared" si="1" ref="N24:N49">M24-M23+N23</f>
        <v>0.0004236111111111107</v>
      </c>
      <c r="O24" s="128" t="s">
        <v>12</v>
      </c>
      <c r="P24" s="129" t="s">
        <v>106</v>
      </c>
      <c r="Q24" s="129"/>
      <c r="R24" s="130"/>
      <c r="W24" s="19"/>
      <c r="X24" s="19"/>
      <c r="Y24" s="19"/>
      <c r="Z24" s="19"/>
      <c r="AA24" s="21"/>
      <c r="AB24" s="21"/>
      <c r="AC24" s="46"/>
      <c r="AD24" s="19"/>
      <c r="AE24" s="21"/>
      <c r="AF24" s="21"/>
      <c r="AG24" s="21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pans="1:61" ht="13.5" customHeight="1">
      <c r="A25" s="116">
        <v>3</v>
      </c>
      <c r="B25" s="117">
        <v>2</v>
      </c>
      <c r="C25" s="118" t="s">
        <v>77</v>
      </c>
      <c r="D25" s="119">
        <v>1990</v>
      </c>
      <c r="E25" s="117" t="s">
        <v>10</v>
      </c>
      <c r="F25" s="118" t="s">
        <v>131</v>
      </c>
      <c r="G25" s="120">
        <v>0.02165509259259259</v>
      </c>
      <c r="H25" s="119">
        <v>4</v>
      </c>
      <c r="I25" s="121">
        <v>0.0004166666666666667</v>
      </c>
      <c r="J25" s="122">
        <v>4</v>
      </c>
      <c r="K25" s="120">
        <f t="shared" si="0"/>
        <v>0.01914814814814815</v>
      </c>
      <c r="L25" s="119">
        <v>2</v>
      </c>
      <c r="M25" s="123">
        <v>0.041219907407407406</v>
      </c>
      <c r="N25" s="124">
        <f t="shared" si="1"/>
        <v>0.0006400462962962983</v>
      </c>
      <c r="O25" s="128" t="s">
        <v>12</v>
      </c>
      <c r="P25" s="129" t="s">
        <v>106</v>
      </c>
      <c r="Q25" s="129"/>
      <c r="R25" s="130"/>
      <c r="W25" s="19"/>
      <c r="X25" s="19"/>
      <c r="Y25" s="19"/>
      <c r="Z25" s="47"/>
      <c r="AA25" s="46"/>
      <c r="AB25" s="21"/>
      <c r="AC25" s="46"/>
      <c r="AD25" s="19"/>
      <c r="AE25" s="47"/>
      <c r="AF25" s="21"/>
      <c r="AG25" s="21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1:61" ht="13.5" customHeight="1">
      <c r="A26" s="116">
        <v>4</v>
      </c>
      <c r="B26" s="117">
        <v>40</v>
      </c>
      <c r="C26" s="118" t="s">
        <v>107</v>
      </c>
      <c r="D26" s="119">
        <v>1981</v>
      </c>
      <c r="E26" s="117" t="s">
        <v>11</v>
      </c>
      <c r="F26" s="118" t="s">
        <v>79</v>
      </c>
      <c r="G26" s="120">
        <v>0.021666666666666667</v>
      </c>
      <c r="H26" s="119">
        <v>5</v>
      </c>
      <c r="I26" s="121">
        <v>0.0004513888888888889</v>
      </c>
      <c r="J26" s="122">
        <v>11</v>
      </c>
      <c r="K26" s="120">
        <f t="shared" si="0"/>
        <v>0.019612268518518515</v>
      </c>
      <c r="L26" s="119">
        <v>4</v>
      </c>
      <c r="M26" s="123">
        <v>0.04173032407407407</v>
      </c>
      <c r="N26" s="124">
        <f t="shared" si="1"/>
        <v>0.0011504629629629642</v>
      </c>
      <c r="O26" s="128" t="s">
        <v>12</v>
      </c>
      <c r="P26" s="129" t="s">
        <v>106</v>
      </c>
      <c r="Q26" s="129"/>
      <c r="R26" s="130"/>
      <c r="W26" s="19"/>
      <c r="X26" s="19"/>
      <c r="Y26" s="19"/>
      <c r="Z26" s="47"/>
      <c r="AA26" s="46"/>
      <c r="AB26" s="21"/>
      <c r="AC26" s="46"/>
      <c r="AD26" s="19"/>
      <c r="AE26" s="47"/>
      <c r="AF26" s="21"/>
      <c r="AG26" s="21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</row>
    <row r="27" spans="1:61" ht="13.5" customHeight="1">
      <c r="A27" s="116">
        <v>5</v>
      </c>
      <c r="B27" s="117">
        <v>1</v>
      </c>
      <c r="C27" s="118" t="s">
        <v>14</v>
      </c>
      <c r="D27" s="119">
        <v>1989</v>
      </c>
      <c r="E27" s="117" t="s">
        <v>10</v>
      </c>
      <c r="F27" s="118" t="s">
        <v>79</v>
      </c>
      <c r="G27" s="120">
        <v>0.02146990740740741</v>
      </c>
      <c r="H27" s="119">
        <v>3</v>
      </c>
      <c r="I27" s="121">
        <v>0.0004513888888888889</v>
      </c>
      <c r="J27" s="122">
        <v>10</v>
      </c>
      <c r="K27" s="120">
        <f t="shared" si="0"/>
        <v>0.020008101851851846</v>
      </c>
      <c r="L27" s="119">
        <v>7</v>
      </c>
      <c r="M27" s="123">
        <v>0.041929398148148146</v>
      </c>
      <c r="N27" s="124">
        <f t="shared" si="1"/>
        <v>0.001349537037037038</v>
      </c>
      <c r="O27" s="128" t="s">
        <v>12</v>
      </c>
      <c r="P27" s="129" t="s">
        <v>106</v>
      </c>
      <c r="Q27" s="129"/>
      <c r="R27" s="130"/>
      <c r="W27" s="19"/>
      <c r="X27" s="19"/>
      <c r="Y27" s="19"/>
      <c r="Z27" s="47"/>
      <c r="AA27" s="46"/>
      <c r="AB27" s="21"/>
      <c r="AC27" s="46"/>
      <c r="AD27" s="19"/>
      <c r="AE27" s="47"/>
      <c r="AF27" s="21"/>
      <c r="AG27" s="21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pans="1:61" ht="13.5" customHeight="1">
      <c r="A28" s="116">
        <v>6</v>
      </c>
      <c r="B28" s="117">
        <v>5</v>
      </c>
      <c r="C28" s="118" t="s">
        <v>17</v>
      </c>
      <c r="D28" s="119">
        <v>1988</v>
      </c>
      <c r="E28" s="117" t="s">
        <v>10</v>
      </c>
      <c r="F28" s="118" t="s">
        <v>15</v>
      </c>
      <c r="G28" s="120">
        <v>0.021886574074074072</v>
      </c>
      <c r="H28" s="119">
        <v>7</v>
      </c>
      <c r="I28" s="121">
        <v>0.0004166666666666667</v>
      </c>
      <c r="J28" s="122">
        <v>5</v>
      </c>
      <c r="K28" s="120">
        <f t="shared" si="0"/>
        <v>0.019722222222222228</v>
      </c>
      <c r="L28" s="119">
        <v>5</v>
      </c>
      <c r="M28" s="123">
        <v>0.042025462962962966</v>
      </c>
      <c r="N28" s="124">
        <f t="shared" si="1"/>
        <v>0.0014456018518518576</v>
      </c>
      <c r="O28" s="128" t="s">
        <v>12</v>
      </c>
      <c r="P28" s="129" t="s">
        <v>106</v>
      </c>
      <c r="Q28" s="129"/>
      <c r="R28" s="130"/>
      <c r="W28" s="19"/>
      <c r="X28" s="19"/>
      <c r="Y28" s="19"/>
      <c r="Z28" s="47"/>
      <c r="AA28" s="46"/>
      <c r="AB28" s="21"/>
      <c r="AC28" s="46"/>
      <c r="AD28" s="19"/>
      <c r="AE28" s="47"/>
      <c r="AF28" s="21"/>
      <c r="AG28" s="21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1:61" ht="13.5" customHeight="1">
      <c r="A29" s="116">
        <v>7</v>
      </c>
      <c r="B29" s="117">
        <v>7</v>
      </c>
      <c r="C29" s="118" t="s">
        <v>18</v>
      </c>
      <c r="D29" s="119">
        <v>1990</v>
      </c>
      <c r="E29" s="117" t="s">
        <v>12</v>
      </c>
      <c r="F29" s="118" t="s">
        <v>69</v>
      </c>
      <c r="G29" s="120">
        <v>0.021944444444444447</v>
      </c>
      <c r="H29" s="119">
        <v>8</v>
      </c>
      <c r="I29" s="121">
        <v>0.00048611111111111104</v>
      </c>
      <c r="J29" s="122">
        <v>19</v>
      </c>
      <c r="K29" s="120">
        <f t="shared" si="0"/>
        <v>0.020057870370370365</v>
      </c>
      <c r="L29" s="119">
        <v>8</v>
      </c>
      <c r="M29" s="123">
        <v>0.04248842592592592</v>
      </c>
      <c r="N29" s="124">
        <f t="shared" si="1"/>
        <v>0.0019085648148148143</v>
      </c>
      <c r="O29" s="128" t="s">
        <v>12</v>
      </c>
      <c r="P29" s="129" t="s">
        <v>106</v>
      </c>
      <c r="Q29" s="129"/>
      <c r="R29" s="130"/>
      <c r="W29" s="19"/>
      <c r="X29" s="19"/>
      <c r="Y29" s="19"/>
      <c r="Z29" s="47"/>
      <c r="AA29" s="46"/>
      <c r="AB29" s="21"/>
      <c r="AC29" s="46"/>
      <c r="AD29" s="19"/>
      <c r="AE29" s="47"/>
      <c r="AF29" s="21"/>
      <c r="AG29" s="21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1:61" ht="13.5" customHeight="1">
      <c r="A30" s="116">
        <v>8</v>
      </c>
      <c r="B30" s="117">
        <v>27</v>
      </c>
      <c r="C30" s="118" t="s">
        <v>100</v>
      </c>
      <c r="D30" s="119">
        <v>1988</v>
      </c>
      <c r="E30" s="117" t="s">
        <v>12</v>
      </c>
      <c r="F30" s="118" t="s">
        <v>69</v>
      </c>
      <c r="G30" s="120">
        <v>0.021851851851851848</v>
      </c>
      <c r="H30" s="119">
        <v>6</v>
      </c>
      <c r="I30" s="121">
        <v>0.0004050925925925926</v>
      </c>
      <c r="J30" s="122">
        <v>3</v>
      </c>
      <c r="K30" s="120">
        <f t="shared" si="0"/>
        <v>0.020417824074074074</v>
      </c>
      <c r="L30" s="119">
        <v>9</v>
      </c>
      <c r="M30" s="123">
        <v>0.042674768518518515</v>
      </c>
      <c r="N30" s="124">
        <f t="shared" si="1"/>
        <v>0.0020949074074074064</v>
      </c>
      <c r="O30" s="128" t="s">
        <v>12</v>
      </c>
      <c r="P30" s="129" t="s">
        <v>106</v>
      </c>
      <c r="Q30" s="129"/>
      <c r="R30" s="130"/>
      <c r="W30" s="19"/>
      <c r="X30" s="19"/>
      <c r="Y30" s="19"/>
      <c r="Z30" s="47"/>
      <c r="AA30" s="46"/>
      <c r="AB30" s="21"/>
      <c r="AC30" s="46"/>
      <c r="AD30" s="19"/>
      <c r="AE30" s="47"/>
      <c r="AF30" s="21"/>
      <c r="AG30" s="21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ht="13.5" customHeight="1">
      <c r="A31" s="116">
        <v>9</v>
      </c>
      <c r="B31" s="117">
        <v>8</v>
      </c>
      <c r="C31" s="118" t="s">
        <v>83</v>
      </c>
      <c r="D31" s="119">
        <v>1970</v>
      </c>
      <c r="E31" s="117" t="s">
        <v>12</v>
      </c>
      <c r="F31" s="118" t="s">
        <v>84</v>
      </c>
      <c r="G31" s="120">
        <v>0.022141203703703705</v>
      </c>
      <c r="H31" s="119">
        <v>10</v>
      </c>
      <c r="I31" s="121">
        <v>0.0004976851851851852</v>
      </c>
      <c r="J31" s="122">
        <v>22</v>
      </c>
      <c r="K31" s="120">
        <f t="shared" si="0"/>
        <v>0.020807870370370372</v>
      </c>
      <c r="L31" s="119">
        <v>13</v>
      </c>
      <c r="M31" s="123">
        <v>0.04344675925925926</v>
      </c>
      <c r="N31" s="124">
        <f t="shared" si="1"/>
        <v>0.002866898148148153</v>
      </c>
      <c r="O31" s="128" t="s">
        <v>12</v>
      </c>
      <c r="P31" s="129" t="s">
        <v>106</v>
      </c>
      <c r="Q31" s="129"/>
      <c r="R31" s="130"/>
      <c r="W31" s="19"/>
      <c r="X31" s="19"/>
      <c r="Y31" s="19"/>
      <c r="Z31" s="47"/>
      <c r="AA31" s="46"/>
      <c r="AB31" s="21"/>
      <c r="AC31" s="46"/>
      <c r="AD31" s="19"/>
      <c r="AE31" s="47"/>
      <c r="AF31" s="21"/>
      <c r="AG31" s="21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1:61" ht="13.5" customHeight="1">
      <c r="A32" s="116">
        <v>10</v>
      </c>
      <c r="B32" s="117">
        <v>18</v>
      </c>
      <c r="C32" s="118" t="s">
        <v>93</v>
      </c>
      <c r="D32" s="119">
        <v>1989</v>
      </c>
      <c r="E32" s="117" t="s">
        <v>10</v>
      </c>
      <c r="F32" s="118" t="s">
        <v>69</v>
      </c>
      <c r="G32" s="120">
        <v>0.02337962962962963</v>
      </c>
      <c r="H32" s="119">
        <v>18</v>
      </c>
      <c r="I32" s="121">
        <v>0.0004513888888888889</v>
      </c>
      <c r="J32" s="122">
        <v>13</v>
      </c>
      <c r="K32" s="120">
        <f t="shared" si="0"/>
        <v>0.01997800925925926</v>
      </c>
      <c r="L32" s="119">
        <v>6</v>
      </c>
      <c r="M32" s="123">
        <v>0.04380902777777778</v>
      </c>
      <c r="N32" s="124">
        <f t="shared" si="1"/>
        <v>0.003229166666666672</v>
      </c>
      <c r="O32" s="128" t="s">
        <v>12</v>
      </c>
      <c r="P32" s="129" t="s">
        <v>106</v>
      </c>
      <c r="Q32" s="129"/>
      <c r="R32" s="130"/>
      <c r="W32" s="19"/>
      <c r="X32" s="19"/>
      <c r="Y32" s="19"/>
      <c r="Z32" s="47"/>
      <c r="AA32" s="46"/>
      <c r="AB32" s="21"/>
      <c r="AC32" s="46"/>
      <c r="AD32" s="19"/>
      <c r="AE32" s="47"/>
      <c r="AF32" s="21"/>
      <c r="AG32" s="21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pans="1:61" ht="13.5" customHeight="1">
      <c r="A33" s="116">
        <v>11</v>
      </c>
      <c r="B33" s="117">
        <v>16</v>
      </c>
      <c r="C33" s="118" t="s">
        <v>91</v>
      </c>
      <c r="D33" s="119">
        <v>1990</v>
      </c>
      <c r="E33" s="117" t="s">
        <v>12</v>
      </c>
      <c r="F33" s="118" t="s">
        <v>69</v>
      </c>
      <c r="G33" s="120">
        <v>0.02245370370370371</v>
      </c>
      <c r="H33" s="119">
        <v>11</v>
      </c>
      <c r="I33" s="121">
        <v>0.0004629629629629629</v>
      </c>
      <c r="J33" s="122">
        <v>15</v>
      </c>
      <c r="K33" s="120">
        <f t="shared" si="0"/>
        <v>0.02091435185185184</v>
      </c>
      <c r="L33" s="119">
        <v>14</v>
      </c>
      <c r="M33" s="123">
        <v>0.04383101851851851</v>
      </c>
      <c r="N33" s="124">
        <f t="shared" si="1"/>
        <v>0.003251157407407404</v>
      </c>
      <c r="O33" s="128" t="s">
        <v>12</v>
      </c>
      <c r="P33" s="129" t="s">
        <v>106</v>
      </c>
      <c r="Q33" s="129"/>
      <c r="R33" s="130"/>
      <c r="W33" s="19"/>
      <c r="X33" s="19"/>
      <c r="Y33" s="19"/>
      <c r="Z33" s="47"/>
      <c r="AA33" s="46"/>
      <c r="AB33" s="21"/>
      <c r="AC33" s="46"/>
      <c r="AD33" s="19"/>
      <c r="AE33" s="47"/>
      <c r="AF33" s="21"/>
      <c r="AG33" s="21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ht="13.5" customHeight="1">
      <c r="A34" s="116">
        <v>12</v>
      </c>
      <c r="B34" s="117">
        <v>11</v>
      </c>
      <c r="C34" s="118" t="s">
        <v>87</v>
      </c>
      <c r="D34" s="119">
        <v>1971</v>
      </c>
      <c r="E34" s="117" t="s">
        <v>12</v>
      </c>
      <c r="F34" s="118" t="s">
        <v>69</v>
      </c>
      <c r="G34" s="120">
        <v>0.023009259259259257</v>
      </c>
      <c r="H34" s="119">
        <v>14</v>
      </c>
      <c r="I34" s="121">
        <v>0.0005324074074074074</v>
      </c>
      <c r="J34" s="122">
        <v>26</v>
      </c>
      <c r="K34" s="120">
        <f t="shared" si="0"/>
        <v>0.020596064814814814</v>
      </c>
      <c r="L34" s="119">
        <v>10</v>
      </c>
      <c r="M34" s="123">
        <v>0.04413773148148148</v>
      </c>
      <c r="N34" s="124">
        <f t="shared" si="1"/>
        <v>0.003557870370370371</v>
      </c>
      <c r="O34" s="128" t="s">
        <v>12</v>
      </c>
      <c r="P34" s="129" t="s">
        <v>106</v>
      </c>
      <c r="Q34" s="129"/>
      <c r="R34" s="130"/>
      <c r="W34" s="19"/>
      <c r="X34" s="19"/>
      <c r="Y34" s="19"/>
      <c r="Z34" s="47"/>
      <c r="AA34" s="46"/>
      <c r="AB34" s="21"/>
      <c r="AC34" s="46"/>
      <c r="AD34" s="19"/>
      <c r="AE34" s="47"/>
      <c r="AF34" s="21"/>
      <c r="AG34" s="21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13.5" customHeight="1">
      <c r="A35" s="116">
        <v>13</v>
      </c>
      <c r="B35" s="117">
        <v>21</v>
      </c>
      <c r="C35" s="118" t="s">
        <v>94</v>
      </c>
      <c r="D35" s="119">
        <v>1957</v>
      </c>
      <c r="E35" s="117" t="s">
        <v>11</v>
      </c>
      <c r="F35" s="118" t="s">
        <v>95</v>
      </c>
      <c r="G35" s="120">
        <v>0.02298611111111111</v>
      </c>
      <c r="H35" s="119">
        <v>13</v>
      </c>
      <c r="I35" s="121">
        <v>0.00047453703703703704</v>
      </c>
      <c r="J35" s="122">
        <v>17</v>
      </c>
      <c r="K35" s="120">
        <f t="shared" si="0"/>
        <v>0.02071412037037037</v>
      </c>
      <c r="L35" s="119">
        <v>12</v>
      </c>
      <c r="M35" s="123">
        <v>0.044174768518518516</v>
      </c>
      <c r="N35" s="124">
        <f t="shared" si="1"/>
        <v>0.0035949074074074078</v>
      </c>
      <c r="O35" s="128" t="s">
        <v>12</v>
      </c>
      <c r="P35" s="129" t="s">
        <v>106</v>
      </c>
      <c r="Q35" s="129"/>
      <c r="R35" s="130"/>
      <c r="W35" s="19"/>
      <c r="X35" s="19"/>
      <c r="Y35" s="19"/>
      <c r="Z35" s="47"/>
      <c r="AA35" s="46"/>
      <c r="AB35" s="21"/>
      <c r="AC35" s="46"/>
      <c r="AD35" s="19"/>
      <c r="AE35" s="47"/>
      <c r="AF35" s="21"/>
      <c r="AG35" s="21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61" ht="13.5" customHeight="1">
      <c r="A36" s="116">
        <v>14</v>
      </c>
      <c r="B36" s="117">
        <v>10</v>
      </c>
      <c r="C36" s="118" t="s">
        <v>86</v>
      </c>
      <c r="D36" s="119">
        <v>1989</v>
      </c>
      <c r="E36" s="117" t="s">
        <v>10</v>
      </c>
      <c r="F36" s="118" t="s">
        <v>69</v>
      </c>
      <c r="G36" s="120">
        <v>0.023657407407407408</v>
      </c>
      <c r="H36" s="119">
        <v>21</v>
      </c>
      <c r="I36" s="121">
        <v>0.00047453703703703704</v>
      </c>
      <c r="J36" s="122">
        <v>18</v>
      </c>
      <c r="K36" s="120">
        <f t="shared" si="0"/>
        <v>0.020597222222222215</v>
      </c>
      <c r="L36" s="119">
        <v>11</v>
      </c>
      <c r="M36" s="123">
        <v>0.04472916666666666</v>
      </c>
      <c r="N36" s="124">
        <f t="shared" si="1"/>
        <v>0.004149305555555552</v>
      </c>
      <c r="O36" s="128" t="s">
        <v>12</v>
      </c>
      <c r="P36" s="129" t="s">
        <v>106</v>
      </c>
      <c r="Q36" s="129"/>
      <c r="R36" s="130"/>
      <c r="W36" s="19"/>
      <c r="X36" s="19"/>
      <c r="Y36" s="19"/>
      <c r="Z36" s="47"/>
      <c r="AA36" s="46"/>
      <c r="AB36" s="21"/>
      <c r="AC36" s="46"/>
      <c r="AD36" s="19"/>
      <c r="AE36" s="47"/>
      <c r="AF36" s="21"/>
      <c r="AG36" s="21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:61" ht="13.5" customHeight="1">
      <c r="A37" s="116">
        <v>15</v>
      </c>
      <c r="B37" s="117">
        <v>17</v>
      </c>
      <c r="C37" s="118" t="s">
        <v>92</v>
      </c>
      <c r="D37" s="117">
        <v>1990</v>
      </c>
      <c r="E37" s="117" t="s">
        <v>12</v>
      </c>
      <c r="F37" s="118" t="s">
        <v>69</v>
      </c>
      <c r="G37" s="120">
        <v>0.022743055555555555</v>
      </c>
      <c r="H37" s="119">
        <v>12</v>
      </c>
      <c r="I37" s="121">
        <v>0.00048611111111111104</v>
      </c>
      <c r="J37" s="122">
        <v>20</v>
      </c>
      <c r="K37" s="120">
        <f t="shared" si="0"/>
        <v>0.021554398148148152</v>
      </c>
      <c r="L37" s="119">
        <v>16</v>
      </c>
      <c r="M37" s="123">
        <v>0.04478356481481482</v>
      </c>
      <c r="N37" s="124">
        <f t="shared" si="1"/>
        <v>0.0042037037037037095</v>
      </c>
      <c r="O37" s="128" t="s">
        <v>12</v>
      </c>
      <c r="P37" s="131" t="s">
        <v>106</v>
      </c>
      <c r="Q37" s="131"/>
      <c r="R37" s="132"/>
      <c r="W37" s="19"/>
      <c r="X37" s="19"/>
      <c r="Y37" s="19"/>
      <c r="Z37" s="47"/>
      <c r="AA37" s="46"/>
      <c r="AB37" s="21"/>
      <c r="AC37" s="46"/>
      <c r="AD37" s="19"/>
      <c r="AE37" s="47"/>
      <c r="AF37" s="21"/>
      <c r="AG37" s="21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pans="1:62" ht="13.5" customHeight="1">
      <c r="A38" s="116">
        <v>16</v>
      </c>
      <c r="B38" s="117">
        <v>9</v>
      </c>
      <c r="C38" s="118" t="s">
        <v>85</v>
      </c>
      <c r="D38" s="117">
        <v>1990</v>
      </c>
      <c r="E38" s="117" t="s">
        <v>12</v>
      </c>
      <c r="F38" s="118" t="s">
        <v>69</v>
      </c>
      <c r="G38" s="120">
        <v>0.023287037037037037</v>
      </c>
      <c r="H38" s="119">
        <v>16</v>
      </c>
      <c r="I38" s="121">
        <v>0.0004976851851851852</v>
      </c>
      <c r="J38" s="122">
        <v>24</v>
      </c>
      <c r="K38" s="120">
        <f t="shared" si="0"/>
        <v>0.021651620370370377</v>
      </c>
      <c r="L38" s="119">
        <v>18</v>
      </c>
      <c r="M38" s="123">
        <v>0.0454363425925926</v>
      </c>
      <c r="N38" s="124">
        <f t="shared" si="1"/>
        <v>0.004856481481481489</v>
      </c>
      <c r="O38" s="117" t="s">
        <v>129</v>
      </c>
      <c r="P38" s="131" t="s">
        <v>106</v>
      </c>
      <c r="Q38" s="131"/>
      <c r="R38" s="132"/>
      <c r="X38" s="19"/>
      <c r="Y38" s="19"/>
      <c r="Z38" s="19"/>
      <c r="AA38" s="21"/>
      <c r="AB38" s="21"/>
      <c r="AC38" s="46"/>
      <c r="AD38" s="19"/>
      <c r="AE38" s="19"/>
      <c r="AF38" s="47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3.5" customHeight="1">
      <c r="A39" s="116">
        <v>17</v>
      </c>
      <c r="B39" s="117">
        <v>23</v>
      </c>
      <c r="C39" s="118" t="s">
        <v>97</v>
      </c>
      <c r="D39" s="117">
        <v>1965</v>
      </c>
      <c r="E39" s="117" t="s">
        <v>11</v>
      </c>
      <c r="F39" s="118" t="s">
        <v>95</v>
      </c>
      <c r="G39" s="120">
        <v>0.02332175925925926</v>
      </c>
      <c r="H39" s="119">
        <v>17</v>
      </c>
      <c r="I39" s="121">
        <v>0.0004398148148148148</v>
      </c>
      <c r="J39" s="122">
        <v>8</v>
      </c>
      <c r="K39" s="120">
        <f t="shared" si="0"/>
        <v>0.021876157407407403</v>
      </c>
      <c r="L39" s="119">
        <v>20</v>
      </c>
      <c r="M39" s="123">
        <v>0.04563773148148148</v>
      </c>
      <c r="N39" s="124">
        <f t="shared" si="1"/>
        <v>0.005057870370370372</v>
      </c>
      <c r="O39" s="117" t="s">
        <v>129</v>
      </c>
      <c r="P39" s="133" t="s">
        <v>106</v>
      </c>
      <c r="Q39" s="133"/>
      <c r="R39" s="134"/>
      <c r="X39" s="19"/>
      <c r="Y39" s="19"/>
      <c r="Z39" s="19"/>
      <c r="AA39" s="21"/>
      <c r="AB39" s="21"/>
      <c r="AC39" s="46"/>
      <c r="AD39" s="19"/>
      <c r="AE39" s="19"/>
      <c r="AF39" s="47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3.5" customHeight="1">
      <c r="A40" s="116">
        <v>18</v>
      </c>
      <c r="B40" s="117">
        <v>30</v>
      </c>
      <c r="C40" s="118" t="s">
        <v>102</v>
      </c>
      <c r="D40" s="117">
        <v>1989</v>
      </c>
      <c r="E40" s="117" t="s">
        <v>12</v>
      </c>
      <c r="F40" s="118" t="s">
        <v>78</v>
      </c>
      <c r="G40" s="120">
        <v>0.02351851851851852</v>
      </c>
      <c r="H40" s="119">
        <v>20</v>
      </c>
      <c r="I40" s="121">
        <v>0.0006018518518518519</v>
      </c>
      <c r="J40" s="122">
        <v>27</v>
      </c>
      <c r="K40" s="120">
        <f t="shared" si="0"/>
        <v>0.0216412037037037</v>
      </c>
      <c r="L40" s="119">
        <v>17</v>
      </c>
      <c r="M40" s="123">
        <v>0.04576157407407407</v>
      </c>
      <c r="N40" s="124">
        <f t="shared" si="1"/>
        <v>0.005181712962962964</v>
      </c>
      <c r="O40" s="117" t="s">
        <v>129</v>
      </c>
      <c r="P40" s="133" t="s">
        <v>106</v>
      </c>
      <c r="Q40" s="133"/>
      <c r="R40" s="134"/>
      <c r="X40" s="19"/>
      <c r="Y40" s="19"/>
      <c r="Z40" s="19"/>
      <c r="AA40" s="21"/>
      <c r="AB40" s="21"/>
      <c r="AC40" s="46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3.5" customHeight="1">
      <c r="A41" s="116">
        <v>19</v>
      </c>
      <c r="B41" s="128">
        <v>24</v>
      </c>
      <c r="C41" s="135" t="s">
        <v>98</v>
      </c>
      <c r="D41" s="128">
        <v>1991</v>
      </c>
      <c r="E41" s="128" t="s">
        <v>12</v>
      </c>
      <c r="F41" s="135" t="s">
        <v>69</v>
      </c>
      <c r="G41" s="121">
        <v>0.02349537037037037</v>
      </c>
      <c r="H41" s="119">
        <v>19</v>
      </c>
      <c r="I41" s="121">
        <v>0.0004166666666666667</v>
      </c>
      <c r="J41" s="122">
        <v>6</v>
      </c>
      <c r="K41" s="120">
        <f t="shared" si="0"/>
        <v>0.022056712962962965</v>
      </c>
      <c r="L41" s="119">
        <v>21</v>
      </c>
      <c r="M41" s="136">
        <v>0.04596875</v>
      </c>
      <c r="N41" s="124">
        <f t="shared" si="1"/>
        <v>0.0053888888888888944</v>
      </c>
      <c r="O41" s="117" t="s">
        <v>129</v>
      </c>
      <c r="P41" s="137" t="s">
        <v>106</v>
      </c>
      <c r="Q41" s="137"/>
      <c r="R41" s="138"/>
      <c r="X41" s="19"/>
      <c r="Y41" s="19"/>
      <c r="Z41" s="19"/>
      <c r="AA41" s="21"/>
      <c r="AB41" s="21"/>
      <c r="AC41" s="46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s="17" customFormat="1" ht="13.5" customHeight="1">
      <c r="A42" s="116">
        <v>20</v>
      </c>
      <c r="B42" s="117">
        <v>33</v>
      </c>
      <c r="C42" s="118" t="s">
        <v>104</v>
      </c>
      <c r="D42" s="117">
        <v>1973</v>
      </c>
      <c r="E42" s="117" t="s">
        <v>11</v>
      </c>
      <c r="F42" s="118" t="s">
        <v>90</v>
      </c>
      <c r="G42" s="120">
        <v>0.024386574074074074</v>
      </c>
      <c r="H42" s="119">
        <v>24</v>
      </c>
      <c r="I42" s="121">
        <v>0.00042824074074074075</v>
      </c>
      <c r="J42" s="122">
        <v>7</v>
      </c>
      <c r="K42" s="120">
        <f t="shared" si="0"/>
        <v>0.021239583333333336</v>
      </c>
      <c r="L42" s="119">
        <v>15</v>
      </c>
      <c r="M42" s="123">
        <v>0.04605439814814815</v>
      </c>
      <c r="N42" s="124">
        <f t="shared" si="1"/>
        <v>0.005474537037037042</v>
      </c>
      <c r="O42" s="117" t="s">
        <v>129</v>
      </c>
      <c r="P42" s="133" t="s">
        <v>106</v>
      </c>
      <c r="Q42" s="133"/>
      <c r="R42" s="134"/>
      <c r="X42" s="43"/>
      <c r="Y42" s="43"/>
      <c r="Z42" s="43"/>
      <c r="AA42" s="67"/>
      <c r="AB42" s="67"/>
      <c r="AC42" s="68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</row>
    <row r="43" spans="1:62" ht="13.5" customHeight="1">
      <c r="A43" s="116">
        <v>21</v>
      </c>
      <c r="B43" s="117">
        <v>13</v>
      </c>
      <c r="C43" s="118" t="s">
        <v>88</v>
      </c>
      <c r="D43" s="117">
        <v>1991</v>
      </c>
      <c r="E43" s="117" t="s">
        <v>12</v>
      </c>
      <c r="F43" s="118" t="s">
        <v>69</v>
      </c>
      <c r="G43" s="120">
        <v>0.02428240740740741</v>
      </c>
      <c r="H43" s="119">
        <v>23</v>
      </c>
      <c r="I43" s="121">
        <v>0.0004398148148148148</v>
      </c>
      <c r="J43" s="122">
        <v>9</v>
      </c>
      <c r="K43" s="120">
        <f t="shared" si="0"/>
        <v>0.02171759259259259</v>
      </c>
      <c r="L43" s="119">
        <v>19</v>
      </c>
      <c r="M43" s="123">
        <v>0.046439814814814816</v>
      </c>
      <c r="N43" s="124">
        <f t="shared" si="1"/>
        <v>0.0058599537037037075</v>
      </c>
      <c r="O43" s="117" t="s">
        <v>129</v>
      </c>
      <c r="P43" s="133" t="s">
        <v>106</v>
      </c>
      <c r="Q43" s="133"/>
      <c r="R43" s="134"/>
      <c r="X43" s="19"/>
      <c r="Y43" s="19"/>
      <c r="Z43" s="19"/>
      <c r="AA43" s="21"/>
      <c r="AB43" s="21"/>
      <c r="AC43" s="46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116">
        <v>22</v>
      </c>
      <c r="B44" s="117">
        <v>25</v>
      </c>
      <c r="C44" s="118" t="s">
        <v>99</v>
      </c>
      <c r="D44" s="117">
        <v>1991</v>
      </c>
      <c r="E44" s="117" t="s">
        <v>12</v>
      </c>
      <c r="F44" s="118" t="s">
        <v>69</v>
      </c>
      <c r="G44" s="120">
        <v>0.02407407407407407</v>
      </c>
      <c r="H44" s="119">
        <v>22</v>
      </c>
      <c r="I44" s="121">
        <v>0.0004513888888888889</v>
      </c>
      <c r="J44" s="122">
        <v>14</v>
      </c>
      <c r="K44" s="120">
        <f t="shared" si="0"/>
        <v>0.02277314814814815</v>
      </c>
      <c r="L44" s="119">
        <v>23</v>
      </c>
      <c r="M44" s="123">
        <v>0.04729861111111111</v>
      </c>
      <c r="N44" s="124">
        <f t="shared" si="1"/>
        <v>0.0067187500000000025</v>
      </c>
      <c r="O44" s="117" t="s">
        <v>129</v>
      </c>
      <c r="P44" s="133" t="s">
        <v>106</v>
      </c>
      <c r="Q44" s="133"/>
      <c r="R44" s="134"/>
      <c r="X44" s="19"/>
      <c r="Y44" s="19"/>
      <c r="Z44" s="19"/>
      <c r="AA44" s="21"/>
      <c r="AB44" s="21"/>
      <c r="AC44" s="46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3.5" customHeight="1">
      <c r="A45" s="116">
        <v>23</v>
      </c>
      <c r="B45" s="117">
        <v>35</v>
      </c>
      <c r="C45" s="118" t="s">
        <v>105</v>
      </c>
      <c r="D45" s="117">
        <v>1991</v>
      </c>
      <c r="E45" s="117" t="s">
        <v>12</v>
      </c>
      <c r="F45" s="118" t="s">
        <v>69</v>
      </c>
      <c r="G45" s="120">
        <v>0.02479166666666667</v>
      </c>
      <c r="H45" s="119">
        <v>25</v>
      </c>
      <c r="I45" s="121">
        <v>0.00048611111111111104</v>
      </c>
      <c r="J45" s="122">
        <v>21</v>
      </c>
      <c r="K45" s="120">
        <f t="shared" si="0"/>
        <v>0.022384259259259257</v>
      </c>
      <c r="L45" s="119">
        <v>22</v>
      </c>
      <c r="M45" s="123">
        <v>0.04766203703703704</v>
      </c>
      <c r="N45" s="124">
        <f t="shared" si="1"/>
        <v>0.007082175925925929</v>
      </c>
      <c r="O45" s="117" t="s">
        <v>129</v>
      </c>
      <c r="P45" s="133" t="s">
        <v>106</v>
      </c>
      <c r="Q45" s="133"/>
      <c r="R45" s="134"/>
      <c r="X45" s="19"/>
      <c r="Y45" s="19"/>
      <c r="Z45" s="19"/>
      <c r="AA45" s="21"/>
      <c r="AB45" s="21"/>
      <c r="AC45" s="46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3.5" customHeight="1">
      <c r="A46" s="116">
        <v>24</v>
      </c>
      <c r="B46" s="117">
        <v>29</v>
      </c>
      <c r="C46" s="118" t="s">
        <v>101</v>
      </c>
      <c r="D46" s="117">
        <v>1955</v>
      </c>
      <c r="E46" s="117" t="s">
        <v>10</v>
      </c>
      <c r="F46" s="118" t="s">
        <v>90</v>
      </c>
      <c r="G46" s="120">
        <v>0.02517361111111111</v>
      </c>
      <c r="H46" s="119">
        <v>26</v>
      </c>
      <c r="I46" s="121">
        <v>0.0006018518518518519</v>
      </c>
      <c r="J46" s="122">
        <v>28</v>
      </c>
      <c r="K46" s="120">
        <f t="shared" si="0"/>
        <v>0.024561342592592596</v>
      </c>
      <c r="L46" s="119">
        <v>26</v>
      </c>
      <c r="M46" s="123">
        <v>0.05033680555555556</v>
      </c>
      <c r="N46" s="124">
        <f t="shared" si="1"/>
        <v>0.00975694444444445</v>
      </c>
      <c r="O46" s="117" t="s">
        <v>129</v>
      </c>
      <c r="P46" s="133" t="s">
        <v>106</v>
      </c>
      <c r="Q46" s="133"/>
      <c r="R46" s="134"/>
      <c r="X46" s="19"/>
      <c r="Y46" s="19"/>
      <c r="Z46" s="19"/>
      <c r="AA46" s="21"/>
      <c r="AB46" s="21"/>
      <c r="AC46" s="46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116">
        <v>25</v>
      </c>
      <c r="B47" s="117">
        <v>39</v>
      </c>
      <c r="C47" s="118" t="s">
        <v>108</v>
      </c>
      <c r="D47" s="117">
        <v>1952</v>
      </c>
      <c r="E47" s="117" t="s">
        <v>12</v>
      </c>
      <c r="F47" s="118" t="s">
        <v>95</v>
      </c>
      <c r="G47" s="120">
        <v>0.027129629629629632</v>
      </c>
      <c r="H47" s="119">
        <v>28</v>
      </c>
      <c r="I47" s="121">
        <v>0.0004629629629629629</v>
      </c>
      <c r="J47" s="122">
        <v>16</v>
      </c>
      <c r="K47" s="120">
        <f t="shared" si="0"/>
        <v>0.023593749999999993</v>
      </c>
      <c r="L47" s="119">
        <v>24</v>
      </c>
      <c r="M47" s="123">
        <v>0.05118634259259259</v>
      </c>
      <c r="N47" s="124">
        <f t="shared" si="1"/>
        <v>0.01060648148148148</v>
      </c>
      <c r="O47" s="117" t="s">
        <v>129</v>
      </c>
      <c r="P47" s="133" t="s">
        <v>106</v>
      </c>
      <c r="Q47" s="133"/>
      <c r="R47" s="134"/>
      <c r="X47" s="19"/>
      <c r="Y47" s="19"/>
      <c r="Z47" s="19"/>
      <c r="AA47" s="21"/>
      <c r="AB47" s="21"/>
      <c r="AC47" s="46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3.5" customHeight="1">
      <c r="A48" s="116">
        <v>26</v>
      </c>
      <c r="B48" s="117">
        <v>22</v>
      </c>
      <c r="C48" s="118" t="s">
        <v>96</v>
      </c>
      <c r="D48" s="117">
        <v>1992</v>
      </c>
      <c r="E48" s="117" t="s">
        <v>12</v>
      </c>
      <c r="F48" s="118" t="s">
        <v>69</v>
      </c>
      <c r="G48" s="120">
        <v>0.02648148148148148</v>
      </c>
      <c r="H48" s="119">
        <v>27</v>
      </c>
      <c r="I48" s="121">
        <v>0.0005092592592592592</v>
      </c>
      <c r="J48" s="122">
        <v>25</v>
      </c>
      <c r="K48" s="120">
        <f t="shared" si="0"/>
        <v>0.024384259259259265</v>
      </c>
      <c r="L48" s="119">
        <v>25</v>
      </c>
      <c r="M48" s="123">
        <v>0.051375000000000004</v>
      </c>
      <c r="N48" s="124">
        <f t="shared" si="1"/>
        <v>0.010795138888888896</v>
      </c>
      <c r="O48" s="117" t="s">
        <v>130</v>
      </c>
      <c r="P48" s="133" t="s">
        <v>109</v>
      </c>
      <c r="Q48" s="133"/>
      <c r="R48" s="134"/>
      <c r="X48" s="19"/>
      <c r="Y48" s="19"/>
      <c r="Z48" s="19"/>
      <c r="AA48" s="21"/>
      <c r="AB48" s="21"/>
      <c r="AC48" s="46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3.5" customHeight="1">
      <c r="A49" s="116">
        <v>27</v>
      </c>
      <c r="B49" s="117">
        <v>32</v>
      </c>
      <c r="C49" s="118" t="s">
        <v>103</v>
      </c>
      <c r="D49" s="117">
        <v>1970</v>
      </c>
      <c r="E49" s="117" t="s">
        <v>12</v>
      </c>
      <c r="F49" s="118" t="s">
        <v>84</v>
      </c>
      <c r="G49" s="120">
        <v>0.027442129629629632</v>
      </c>
      <c r="H49" s="119">
        <v>29</v>
      </c>
      <c r="I49" s="121">
        <v>0.000636574074074074</v>
      </c>
      <c r="J49" s="122">
        <v>29</v>
      </c>
      <c r="K49" s="120">
        <f t="shared" si="0"/>
        <v>0.026111111111111102</v>
      </c>
      <c r="L49" s="119">
        <v>27</v>
      </c>
      <c r="M49" s="123">
        <v>0.05418981481481481</v>
      </c>
      <c r="N49" s="124">
        <f t="shared" si="1"/>
        <v>0.0136099537037037</v>
      </c>
      <c r="O49" s="117" t="s">
        <v>130</v>
      </c>
      <c r="P49" s="133" t="s">
        <v>106</v>
      </c>
      <c r="Q49" s="133"/>
      <c r="R49" s="134"/>
      <c r="X49" s="19"/>
      <c r="Y49" s="19"/>
      <c r="Z49" s="19"/>
      <c r="AA49" s="21"/>
      <c r="AB49" s="21"/>
      <c r="AC49" s="46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3.5" customHeight="1">
      <c r="A50" s="116">
        <v>28</v>
      </c>
      <c r="B50" s="117">
        <v>6</v>
      </c>
      <c r="C50" s="118" t="s">
        <v>81</v>
      </c>
      <c r="D50" s="117">
        <v>1970</v>
      </c>
      <c r="E50" s="117" t="s">
        <v>11</v>
      </c>
      <c r="F50" s="118" t="s">
        <v>82</v>
      </c>
      <c r="G50" s="120">
        <v>0.02207175925925926</v>
      </c>
      <c r="H50" s="119">
        <v>9</v>
      </c>
      <c r="I50" s="121">
        <v>0.0004513888888888889</v>
      </c>
      <c r="J50" s="122">
        <v>12</v>
      </c>
      <c r="K50" s="120"/>
      <c r="L50" s="120"/>
      <c r="M50" s="139"/>
      <c r="N50" s="139"/>
      <c r="O50" s="117"/>
      <c r="P50" s="133" t="s">
        <v>106</v>
      </c>
      <c r="Q50" s="133"/>
      <c r="R50" s="134"/>
      <c r="X50" s="19"/>
      <c r="Y50" s="19"/>
      <c r="Z50" s="19"/>
      <c r="AA50" s="21"/>
      <c r="AB50" s="21"/>
      <c r="AC50" s="4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3.5" customHeight="1">
      <c r="A51" s="116">
        <v>29</v>
      </c>
      <c r="B51" s="117">
        <v>15</v>
      </c>
      <c r="C51" s="118" t="s">
        <v>89</v>
      </c>
      <c r="D51" s="117">
        <v>1964</v>
      </c>
      <c r="E51" s="117" t="s">
        <v>12</v>
      </c>
      <c r="F51" s="118" t="s">
        <v>90</v>
      </c>
      <c r="G51" s="120">
        <v>0.023032407407407404</v>
      </c>
      <c r="H51" s="119">
        <v>15</v>
      </c>
      <c r="I51" s="121">
        <v>0.0004976851851851852</v>
      </c>
      <c r="J51" s="122">
        <v>23</v>
      </c>
      <c r="K51" s="120"/>
      <c r="L51" s="120"/>
      <c r="M51" s="139"/>
      <c r="N51" s="139"/>
      <c r="O51" s="117"/>
      <c r="P51" s="133" t="s">
        <v>106</v>
      </c>
      <c r="Q51" s="133"/>
      <c r="R51" s="134"/>
      <c r="X51" s="19"/>
      <c r="Y51" s="19"/>
      <c r="Z51" s="19"/>
      <c r="AA51" s="21"/>
      <c r="AB51" s="21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0" ht="13.5" customHeight="1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V52" s="19"/>
      <c r="W52" s="19"/>
      <c r="X52" s="19"/>
      <c r="Y52" s="21"/>
      <c r="Z52" s="21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</row>
    <row r="53" spans="1:62" ht="12.75">
      <c r="A53" s="76" t="s">
        <v>55</v>
      </c>
      <c r="B53" s="76"/>
      <c r="C53" s="76"/>
      <c r="D53" s="76"/>
      <c r="E53" s="77"/>
      <c r="F53" s="76"/>
      <c r="G53" s="76"/>
      <c r="H53" s="78"/>
      <c r="I53" s="76"/>
      <c r="J53" s="78"/>
      <c r="K53" s="76"/>
      <c r="L53" s="16"/>
      <c r="M53" s="16"/>
      <c r="N53" s="79"/>
      <c r="O53" s="77"/>
      <c r="P53" s="77"/>
      <c r="Q53" s="76"/>
      <c r="R53" s="77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2.75">
      <c r="A54" s="140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2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2.75">
      <c r="A55" s="76" t="s">
        <v>20</v>
      </c>
      <c r="B55" s="76"/>
      <c r="C55" s="76"/>
      <c r="D55" s="76"/>
      <c r="E55" s="77"/>
      <c r="F55" s="76"/>
      <c r="G55" s="76"/>
      <c r="H55" s="78"/>
      <c r="I55" s="76"/>
      <c r="J55" s="78"/>
      <c r="K55" s="76"/>
      <c r="L55" s="16"/>
      <c r="M55" s="16"/>
      <c r="N55" s="79"/>
      <c r="O55" s="77"/>
      <c r="P55" s="77"/>
      <c r="Q55" s="76"/>
      <c r="R55" s="77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2.75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5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2.75">
      <c r="A57" s="76" t="s">
        <v>63</v>
      </c>
      <c r="B57" s="76"/>
      <c r="C57" s="76"/>
      <c r="D57" s="76"/>
      <c r="E57" s="77"/>
      <c r="F57" s="76"/>
      <c r="G57" s="76"/>
      <c r="H57" s="78"/>
      <c r="I57" s="76"/>
      <c r="J57" s="78"/>
      <c r="K57" s="76"/>
      <c r="L57" s="16"/>
      <c r="M57" s="16"/>
      <c r="N57" s="79"/>
      <c r="O57" s="77"/>
      <c r="P57" s="77"/>
      <c r="Q57" s="76"/>
      <c r="R57" s="77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2.75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2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18" ht="12.75">
      <c r="A59" s="77"/>
      <c r="B59" s="77"/>
      <c r="C59" s="80"/>
      <c r="D59" s="77"/>
      <c r="E59" s="77"/>
      <c r="F59" s="77"/>
      <c r="G59" s="80"/>
      <c r="H59" s="80"/>
      <c r="I59" s="80"/>
      <c r="J59" s="80"/>
      <c r="K59" s="80"/>
      <c r="L59" s="81"/>
      <c r="M59" s="81"/>
      <c r="N59" s="81"/>
      <c r="O59" s="77"/>
      <c r="P59" s="77"/>
      <c r="Q59" s="76"/>
      <c r="R59" s="77"/>
    </row>
    <row r="60" spans="1:18" ht="12.75">
      <c r="A60" s="152" t="s">
        <v>23</v>
      </c>
      <c r="B60" s="151"/>
      <c r="C60" s="151" t="s">
        <v>24</v>
      </c>
      <c r="D60" s="151" t="s">
        <v>25</v>
      </c>
      <c r="E60" s="151"/>
      <c r="F60" s="151"/>
      <c r="G60" s="151" t="s">
        <v>26</v>
      </c>
      <c r="H60" s="151"/>
      <c r="I60" s="151" t="s">
        <v>35</v>
      </c>
      <c r="J60" s="151"/>
      <c r="K60" s="151"/>
      <c r="L60" s="151"/>
      <c r="M60" s="151"/>
      <c r="N60" s="151"/>
      <c r="O60" s="151"/>
      <c r="P60" s="151"/>
      <c r="Q60" s="151"/>
      <c r="R60" s="126"/>
    </row>
    <row r="61" spans="1:18" ht="12.75">
      <c r="A61" s="153"/>
      <c r="B61" s="154"/>
      <c r="C61" s="154"/>
      <c r="D61" s="154"/>
      <c r="E61" s="154"/>
      <c r="F61" s="154"/>
      <c r="G61" s="82" t="s">
        <v>27</v>
      </c>
      <c r="H61" s="82" t="s">
        <v>28</v>
      </c>
      <c r="I61" s="154" t="s">
        <v>29</v>
      </c>
      <c r="J61" s="154"/>
      <c r="K61" s="83" t="s">
        <v>43</v>
      </c>
      <c r="L61" s="154" t="s">
        <v>30</v>
      </c>
      <c r="M61" s="154"/>
      <c r="N61" s="155" t="s">
        <v>31</v>
      </c>
      <c r="O61" s="155"/>
      <c r="P61" s="155" t="s">
        <v>32</v>
      </c>
      <c r="Q61" s="155"/>
      <c r="R61" s="156"/>
    </row>
    <row r="62" spans="1:18" ht="12.75">
      <c r="A62" s="147"/>
      <c r="B62" s="148"/>
      <c r="C62" s="84"/>
      <c r="D62" s="148"/>
      <c r="E62" s="148"/>
      <c r="F62" s="148"/>
      <c r="G62" s="84"/>
      <c r="H62" s="84"/>
      <c r="I62" s="148"/>
      <c r="J62" s="148"/>
      <c r="K62" s="84"/>
      <c r="L62" s="149"/>
      <c r="M62" s="149"/>
      <c r="N62" s="149"/>
      <c r="O62" s="149"/>
      <c r="P62" s="148"/>
      <c r="Q62" s="148"/>
      <c r="R62" s="150"/>
    </row>
    <row r="63" spans="1:18" ht="12.75">
      <c r="A63" s="77"/>
      <c r="B63" s="77"/>
      <c r="C63" s="80"/>
      <c r="D63" s="77"/>
      <c r="E63" s="77"/>
      <c r="F63" s="77"/>
      <c r="G63" s="80"/>
      <c r="H63" s="80"/>
      <c r="I63" s="80"/>
      <c r="J63" s="80"/>
      <c r="K63" s="80"/>
      <c r="L63" s="81"/>
      <c r="M63" s="81"/>
      <c r="N63" s="81"/>
      <c r="O63" s="77"/>
      <c r="P63" s="77"/>
      <c r="Q63" s="76"/>
      <c r="R63" s="77"/>
    </row>
    <row r="64" spans="1:18" ht="12.75">
      <c r="A64" s="146" t="s">
        <v>33</v>
      </c>
      <c r="B64" s="146"/>
      <c r="C64" s="146"/>
      <c r="D64" s="146"/>
      <c r="E64" s="146"/>
      <c r="F64" s="77"/>
      <c r="G64" s="80"/>
      <c r="H64" s="80"/>
      <c r="I64" s="80"/>
      <c r="J64" s="80"/>
      <c r="K64" s="146" t="s">
        <v>34</v>
      </c>
      <c r="L64" s="146"/>
      <c r="M64" s="146"/>
      <c r="N64" s="146"/>
      <c r="O64" s="146"/>
      <c r="P64" s="146"/>
      <c r="Q64" s="146"/>
      <c r="R64" s="146"/>
    </row>
    <row r="65" spans="1:18" ht="24" customHeight="1">
      <c r="A65" s="146"/>
      <c r="B65" s="146"/>
      <c r="C65" s="146"/>
      <c r="D65" s="146"/>
      <c r="E65" s="146"/>
      <c r="F65" s="77"/>
      <c r="G65" s="80"/>
      <c r="H65" s="80"/>
      <c r="I65" s="80"/>
      <c r="J65" s="80"/>
      <c r="K65" s="125"/>
      <c r="L65" s="125"/>
      <c r="M65" s="125"/>
      <c r="N65" s="125"/>
      <c r="O65" s="125"/>
      <c r="P65" s="125"/>
      <c r="Q65" s="125"/>
      <c r="R65" s="125"/>
    </row>
    <row r="66" spans="1:18" ht="12.75">
      <c r="A66" s="146"/>
      <c r="B66" s="146"/>
      <c r="C66" s="146"/>
      <c r="D66" s="146"/>
      <c r="E66" s="146"/>
      <c r="F66" s="77"/>
      <c r="G66" s="80"/>
      <c r="H66" s="80"/>
      <c r="I66" s="80"/>
      <c r="J66" s="80"/>
      <c r="K66" s="140" t="s">
        <v>56</v>
      </c>
      <c r="L66" s="141"/>
      <c r="M66" s="141"/>
      <c r="N66" s="141"/>
      <c r="O66" s="141"/>
      <c r="P66" s="141"/>
      <c r="Q66" s="141"/>
      <c r="R66" s="142"/>
    </row>
    <row r="67" spans="1:16" ht="12.75">
      <c r="A67" s="7"/>
      <c r="B67" s="7"/>
      <c r="C67" s="12"/>
      <c r="D67" s="7"/>
      <c r="E67" s="7"/>
      <c r="F67" s="7"/>
      <c r="G67" s="12"/>
      <c r="H67" s="12"/>
      <c r="I67" s="12"/>
      <c r="J67" s="12"/>
      <c r="K67" s="12"/>
      <c r="L67" s="11"/>
      <c r="M67" s="11"/>
      <c r="N67" s="11"/>
      <c r="O67" s="7"/>
      <c r="P67" s="7"/>
    </row>
    <row r="69" ht="15">
      <c r="B69" s="13"/>
    </row>
    <row r="70" ht="15">
      <c r="B70" s="13"/>
    </row>
  </sheetData>
  <sheetProtection/>
  <mergeCells count="46">
    <mergeCell ref="A52:R52"/>
    <mergeCell ref="I21:J21"/>
    <mergeCell ref="G21:H21"/>
    <mergeCell ref="K21:L21"/>
    <mergeCell ref="E21:E22"/>
    <mergeCell ref="F21:F22"/>
    <mergeCell ref="A21:A22"/>
    <mergeCell ref="A1:R1"/>
    <mergeCell ref="A2:R2"/>
    <mergeCell ref="A4:R4"/>
    <mergeCell ref="A5:R5"/>
    <mergeCell ref="A3:R3"/>
    <mergeCell ref="A19:G19"/>
    <mergeCell ref="P21:R22"/>
    <mergeCell ref="C21:C22"/>
    <mergeCell ref="A6:R6"/>
    <mergeCell ref="M21:M22"/>
    <mergeCell ref="A13:G13"/>
    <mergeCell ref="H13:R13"/>
    <mergeCell ref="A7:R7"/>
    <mergeCell ref="A8:R8"/>
    <mergeCell ref="N21:N22"/>
    <mergeCell ref="I62:J62"/>
    <mergeCell ref="L62:M62"/>
    <mergeCell ref="I60:R60"/>
    <mergeCell ref="N61:O61"/>
    <mergeCell ref="C60:C61"/>
    <mergeCell ref="A66:E66"/>
    <mergeCell ref="P61:R61"/>
    <mergeCell ref="L61:M61"/>
    <mergeCell ref="I61:J61"/>
    <mergeCell ref="K64:R64"/>
    <mergeCell ref="K65:R65"/>
    <mergeCell ref="K66:R66"/>
    <mergeCell ref="D60:F61"/>
    <mergeCell ref="A65:E65"/>
    <mergeCell ref="A54:R54"/>
    <mergeCell ref="A56:R56"/>
    <mergeCell ref="A64:E64"/>
    <mergeCell ref="A62:B62"/>
    <mergeCell ref="D62:F62"/>
    <mergeCell ref="N62:O62"/>
    <mergeCell ref="P62:R62"/>
    <mergeCell ref="G60:H60"/>
    <mergeCell ref="A58:R58"/>
    <mergeCell ref="A60:B61"/>
  </mergeCells>
  <printOptions/>
  <pageMargins left="0.29" right="0.19" top="0.27" bottom="0.26" header="0.2" footer="0.19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39"/>
  <sheetViews>
    <sheetView zoomScale="85" zoomScaleNormal="85" zoomScaleSheetLayoutView="70" zoomScalePageLayoutView="0" workbookViewId="0" topLeftCell="A1">
      <selection activeCell="C41" sqref="C41"/>
    </sheetView>
  </sheetViews>
  <sheetFormatPr defaultColWidth="9.00390625" defaultRowHeight="12.75"/>
  <cols>
    <col min="1" max="1" width="4.875" style="0" customWidth="1"/>
    <col min="2" max="2" width="5.625" style="0" customWidth="1"/>
    <col min="3" max="3" width="20.25390625" style="0" customWidth="1"/>
    <col min="4" max="4" width="5.75390625" style="0" customWidth="1"/>
    <col min="5" max="5" width="5.375" style="0" customWidth="1"/>
    <col min="6" max="6" width="13.25390625" style="0" customWidth="1"/>
    <col min="7" max="7" width="8.00390625" style="0" customWidth="1"/>
    <col min="8" max="8" width="5.25390625" style="0" customWidth="1"/>
    <col min="9" max="9" width="7.875" style="0" customWidth="1"/>
    <col min="10" max="10" width="5.125" style="0" customWidth="1"/>
    <col min="12" max="12" width="5.25390625" style="0" customWidth="1"/>
    <col min="13" max="13" width="9.375" style="0" customWidth="1"/>
    <col min="14" max="14" width="9.875" style="0" customWidth="1"/>
    <col min="15" max="15" width="7.00390625" style="0" customWidth="1"/>
    <col min="16" max="16" width="7.625" style="7" customWidth="1"/>
    <col min="17" max="17" width="13.75390625" style="0" customWidth="1"/>
    <col min="18" max="18" width="5.875" style="0" customWidth="1"/>
    <col min="19" max="19" width="7.75390625" style="0" customWidth="1"/>
    <col min="20" max="20" width="5.875" style="0" customWidth="1"/>
    <col min="21" max="21" width="9.375" style="0" customWidth="1"/>
    <col min="22" max="22" width="19.375" style="0" customWidth="1"/>
    <col min="23" max="23" width="14.125" style="0" customWidth="1"/>
    <col min="24" max="24" width="2.75390625" style="0" customWidth="1"/>
    <col min="25" max="25" width="10.625" style="0" customWidth="1"/>
    <col min="26" max="26" width="20.75390625" style="0" customWidth="1"/>
    <col min="27" max="27" width="10.625" style="0" bestFit="1" customWidth="1"/>
    <col min="28" max="28" width="11.25390625" style="0" bestFit="1" customWidth="1"/>
    <col min="29" max="29" width="10.125" style="0" bestFit="1" customWidth="1"/>
    <col min="30" max="30" width="7.00390625" style="0" customWidth="1"/>
    <col min="31" max="31" width="8.00390625" style="0" customWidth="1"/>
    <col min="32" max="32" width="5.875" style="0" customWidth="1"/>
    <col min="33" max="33" width="20.625" style="0" bestFit="1" customWidth="1"/>
  </cols>
  <sheetData>
    <row r="1" spans="1:58" s="15" customFormat="1" ht="13.5" customHeight="1">
      <c r="A1" s="161" t="s">
        <v>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</row>
    <row r="2" spans="1:58" s="15" customFormat="1" ht="13.5" customHeight="1">
      <c r="A2" s="164" t="s">
        <v>49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</row>
    <row r="3" spans="1:58" s="15" customFormat="1" ht="18" customHeight="1">
      <c r="A3" s="198" t="s">
        <v>113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</row>
    <row r="4" spans="1:58" s="15" customFormat="1" ht="11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ht="18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</row>
    <row r="6" spans="1:58" ht="18" customHeight="1">
      <c r="A6" s="96" t="s">
        <v>126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 ht="15" customHeight="1">
      <c r="A7" s="201" t="s">
        <v>114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58" ht="12.75">
      <c r="A8" s="3" t="s">
        <v>50</v>
      </c>
      <c r="B8" s="4"/>
      <c r="C8" s="5"/>
      <c r="D8" s="2"/>
      <c r="E8" s="5"/>
      <c r="F8" s="5"/>
      <c r="G8" s="5"/>
      <c r="H8" s="5"/>
      <c r="I8" s="5"/>
      <c r="J8" s="202" t="s">
        <v>120</v>
      </c>
      <c r="K8" s="202"/>
      <c r="L8" s="202"/>
      <c r="M8" s="202"/>
      <c r="N8" s="202"/>
      <c r="O8" s="202"/>
      <c r="P8" s="202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58" ht="12.75">
      <c r="A9" s="3" t="s">
        <v>51</v>
      </c>
      <c r="B9" s="4"/>
      <c r="C9" s="5"/>
      <c r="D9" s="7"/>
      <c r="E9" s="1"/>
      <c r="F9" s="1"/>
      <c r="G9" s="8"/>
      <c r="H9" s="8"/>
      <c r="I9" s="8"/>
      <c r="J9" s="202" t="s">
        <v>64</v>
      </c>
      <c r="K9" s="202"/>
      <c r="L9" s="202"/>
      <c r="M9" s="202"/>
      <c r="N9" s="202"/>
      <c r="O9" s="202"/>
      <c r="P9" s="202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ht="12.75">
      <c r="A10" s="3"/>
      <c r="B10" s="4"/>
      <c r="D10" s="2"/>
      <c r="E10" s="1"/>
      <c r="F10" s="1"/>
      <c r="G10" s="8"/>
      <c r="H10" s="8"/>
      <c r="I10" s="8"/>
      <c r="J10" s="202" t="s">
        <v>115</v>
      </c>
      <c r="K10" s="202"/>
      <c r="L10" s="202"/>
      <c r="M10" s="202"/>
      <c r="N10" s="202"/>
      <c r="O10" s="202"/>
      <c r="P10" s="202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56" ht="6" customHeight="1">
      <c r="A11" s="3"/>
      <c r="B11" s="4"/>
      <c r="D11" s="2"/>
      <c r="E11" s="1"/>
      <c r="F11" s="1"/>
      <c r="G11" s="8"/>
      <c r="H11" s="8"/>
      <c r="I11" s="8"/>
      <c r="J11" s="3"/>
      <c r="K11" s="3"/>
      <c r="L11" s="5"/>
      <c r="M11" s="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1:56" ht="12.75">
      <c r="A12" s="159" t="s">
        <v>21</v>
      </c>
      <c r="B12" s="159"/>
      <c r="C12" s="159"/>
      <c r="D12" s="159"/>
      <c r="E12" s="159"/>
      <c r="F12" s="159"/>
      <c r="G12" s="159"/>
      <c r="H12" s="160" t="s">
        <v>22</v>
      </c>
      <c r="I12" s="160"/>
      <c r="J12" s="160"/>
      <c r="K12" s="160"/>
      <c r="L12" s="160"/>
      <c r="M12" s="160"/>
      <c r="N12" s="160"/>
      <c r="O12" s="160"/>
      <c r="P12" s="16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2.75">
      <c r="A13" s="26"/>
      <c r="B13" s="27"/>
      <c r="C13" s="27"/>
      <c r="D13" s="27"/>
      <c r="E13" s="27"/>
      <c r="F13" s="38"/>
      <c r="G13" s="39"/>
      <c r="H13" s="36" t="s">
        <v>37</v>
      </c>
      <c r="I13" s="27"/>
      <c r="J13" s="27"/>
      <c r="K13" s="27"/>
      <c r="L13" s="27"/>
      <c r="M13" s="27"/>
      <c r="N13" s="41"/>
      <c r="O13" s="27"/>
      <c r="P13" s="31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ht="12.75">
      <c r="A14" s="28" t="s">
        <v>36</v>
      </c>
      <c r="B14" s="1"/>
      <c r="C14" s="1"/>
      <c r="D14" s="1"/>
      <c r="E14" s="1"/>
      <c r="F14" s="30" t="s">
        <v>52</v>
      </c>
      <c r="G14" s="40"/>
      <c r="H14" s="33" t="s">
        <v>38</v>
      </c>
      <c r="I14" s="1"/>
      <c r="J14" s="1"/>
      <c r="K14" s="1"/>
      <c r="L14" s="2"/>
      <c r="M14" s="1"/>
      <c r="N14" s="8"/>
      <c r="O14" s="1"/>
      <c r="P14" s="32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ht="12.75">
      <c r="A15" s="28" t="s">
        <v>53</v>
      </c>
      <c r="B15" s="1"/>
      <c r="C15" s="1"/>
      <c r="D15" s="1"/>
      <c r="E15" s="1"/>
      <c r="F15" s="30" t="s">
        <v>54</v>
      </c>
      <c r="G15" s="40"/>
      <c r="H15" s="33" t="s">
        <v>39</v>
      </c>
      <c r="I15" s="1"/>
      <c r="J15" s="1"/>
      <c r="K15" s="1"/>
      <c r="L15" s="1"/>
      <c r="M15" s="1"/>
      <c r="N15" s="8"/>
      <c r="O15" s="1"/>
      <c r="P15" s="32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ht="12.75">
      <c r="A16" s="28"/>
      <c r="B16" s="1"/>
      <c r="C16" s="1"/>
      <c r="D16" s="1"/>
      <c r="E16" s="1"/>
      <c r="F16" s="1"/>
      <c r="G16" s="29"/>
      <c r="H16" s="33" t="s">
        <v>40</v>
      </c>
      <c r="I16" s="8"/>
      <c r="J16" s="8"/>
      <c r="K16" s="8"/>
      <c r="L16" s="8"/>
      <c r="M16" s="8"/>
      <c r="N16" s="8"/>
      <c r="O16" s="8"/>
      <c r="P16" s="2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ht="12.75">
      <c r="A17" s="23"/>
      <c r="B17" s="24"/>
      <c r="C17" s="24"/>
      <c r="D17" s="24"/>
      <c r="E17" s="24"/>
      <c r="F17" s="24"/>
      <c r="G17" s="25"/>
      <c r="H17" s="33" t="s">
        <v>41</v>
      </c>
      <c r="I17" s="8"/>
      <c r="J17" s="8"/>
      <c r="K17" s="8"/>
      <c r="L17" s="8"/>
      <c r="M17" s="8"/>
      <c r="N17" s="8"/>
      <c r="O17" s="8"/>
      <c r="P17" s="2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ht="12.75">
      <c r="A18" s="127"/>
      <c r="B18" s="97"/>
      <c r="C18" s="97"/>
      <c r="D18" s="97"/>
      <c r="E18" s="97"/>
      <c r="F18" s="97"/>
      <c r="G18" s="98"/>
      <c r="H18" s="37" t="s">
        <v>42</v>
      </c>
      <c r="I18" s="34"/>
      <c r="J18" s="34"/>
      <c r="K18" s="34"/>
      <c r="L18" s="34"/>
      <c r="M18" s="34"/>
      <c r="N18" s="42"/>
      <c r="O18" s="34"/>
      <c r="P18" s="3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s="15" customFormat="1" ht="10.5" customHeight="1">
      <c r="A19" s="3"/>
      <c r="B19" s="9"/>
      <c r="C19" s="5"/>
      <c r="D19" s="2"/>
      <c r="E19" s="5"/>
      <c r="F19" s="5"/>
      <c r="G19" s="5"/>
      <c r="H19" s="5"/>
      <c r="I19" s="5"/>
      <c r="J19" s="10"/>
      <c r="K19" s="10"/>
      <c r="L19" s="5"/>
      <c r="M19" s="6"/>
      <c r="N19"/>
      <c r="O19"/>
      <c r="P19" s="7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7" s="17" customFormat="1" ht="19.5" customHeight="1">
      <c r="A20" s="174" t="s">
        <v>1</v>
      </c>
      <c r="B20" s="14" t="s">
        <v>58</v>
      </c>
      <c r="C20" s="99" t="s">
        <v>2</v>
      </c>
      <c r="D20" s="14" t="s">
        <v>3</v>
      </c>
      <c r="E20" s="174" t="s">
        <v>57</v>
      </c>
      <c r="F20" s="174" t="s">
        <v>65</v>
      </c>
      <c r="G20" s="203" t="s">
        <v>76</v>
      </c>
      <c r="H20" s="203"/>
      <c r="I20" s="197" t="s">
        <v>75</v>
      </c>
      <c r="J20" s="197"/>
      <c r="K20" s="203" t="s">
        <v>116</v>
      </c>
      <c r="L20" s="203"/>
      <c r="M20" s="157" t="s">
        <v>4</v>
      </c>
      <c r="N20" s="174" t="s">
        <v>5</v>
      </c>
      <c r="O20" s="18" t="s">
        <v>6</v>
      </c>
      <c r="P20" s="205" t="s">
        <v>19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s="7" customFormat="1" ht="22.5" customHeight="1">
      <c r="A21" s="175"/>
      <c r="B21" s="50" t="s">
        <v>7</v>
      </c>
      <c r="C21" s="102"/>
      <c r="D21" s="50" t="s">
        <v>8</v>
      </c>
      <c r="E21" s="175"/>
      <c r="F21" s="175"/>
      <c r="G21" s="85" t="s">
        <v>4</v>
      </c>
      <c r="H21" s="70" t="s">
        <v>1</v>
      </c>
      <c r="I21" s="85" t="s">
        <v>4</v>
      </c>
      <c r="J21" s="70" t="s">
        <v>1</v>
      </c>
      <c r="K21" s="70" t="s">
        <v>4</v>
      </c>
      <c r="L21" s="70" t="s">
        <v>1</v>
      </c>
      <c r="M21" s="158"/>
      <c r="N21" s="175"/>
      <c r="O21" s="51" t="s">
        <v>9</v>
      </c>
      <c r="P21" s="206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</row>
    <row r="22" spans="1:57" ht="12.75">
      <c r="A22" s="52">
        <v>3</v>
      </c>
      <c r="B22" s="60">
        <v>6</v>
      </c>
      <c r="C22" s="59" t="s">
        <v>47</v>
      </c>
      <c r="D22" s="56">
        <v>1991</v>
      </c>
      <c r="E22" s="53" t="s">
        <v>10</v>
      </c>
      <c r="F22" s="59" t="s">
        <v>69</v>
      </c>
      <c r="G22" s="63">
        <v>0.0128125</v>
      </c>
      <c r="H22" s="60">
        <v>4</v>
      </c>
      <c r="I22" s="65">
        <v>0.0005208333333333333</v>
      </c>
      <c r="J22" s="60">
        <v>3</v>
      </c>
      <c r="K22" s="65">
        <v>0.011432870370370371</v>
      </c>
      <c r="L22" s="60">
        <v>1</v>
      </c>
      <c r="M22" s="65">
        <v>0.024766203703703703</v>
      </c>
      <c r="N22" s="91">
        <f>M22-M21+N21</f>
        <v>0.024766203703703703</v>
      </c>
      <c r="O22" s="53" t="s">
        <v>12</v>
      </c>
      <c r="P22" s="86"/>
      <c r="S22" s="19"/>
      <c r="T22" s="19"/>
      <c r="U22" s="19"/>
      <c r="V22" s="19"/>
      <c r="W22" s="19"/>
      <c r="X22" s="19"/>
      <c r="Y22" s="19"/>
      <c r="Z22" s="19"/>
      <c r="AA22" s="21"/>
      <c r="AB22" s="21"/>
      <c r="AC22" s="21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2.75">
      <c r="A23" s="54">
        <v>4</v>
      </c>
      <c r="B23" s="61">
        <v>8</v>
      </c>
      <c r="C23" s="62" t="s">
        <v>70</v>
      </c>
      <c r="D23" s="57">
        <v>1977</v>
      </c>
      <c r="E23" s="55" t="s">
        <v>12</v>
      </c>
      <c r="F23" s="62" t="s">
        <v>71</v>
      </c>
      <c r="G23" s="64">
        <v>0.013402777777777777</v>
      </c>
      <c r="H23" s="61">
        <v>5</v>
      </c>
      <c r="I23" s="58">
        <v>0.0005671296296296296</v>
      </c>
      <c r="J23" s="61">
        <v>6</v>
      </c>
      <c r="K23" s="58">
        <v>0.011462962962962965</v>
      </c>
      <c r="L23" s="61">
        <v>2</v>
      </c>
      <c r="M23" s="58">
        <v>0.02543287037037037</v>
      </c>
      <c r="N23" s="92">
        <f>M23-M22+N22</f>
        <v>0.02543287037037037</v>
      </c>
      <c r="O23" s="55" t="s">
        <v>12</v>
      </c>
      <c r="P23" s="87"/>
      <c r="S23" s="19"/>
      <c r="T23" s="19"/>
      <c r="U23" s="47"/>
      <c r="V23" s="47"/>
      <c r="W23" s="21"/>
      <c r="X23" s="46"/>
      <c r="Y23" s="19"/>
      <c r="Z23" s="19"/>
      <c r="AA23" s="21"/>
      <c r="AB23" s="21"/>
      <c r="AC23" s="21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2.75">
      <c r="A24" s="54">
        <v>1</v>
      </c>
      <c r="B24" s="61">
        <v>2</v>
      </c>
      <c r="C24" s="62" t="s">
        <v>66</v>
      </c>
      <c r="D24" s="57">
        <v>1993</v>
      </c>
      <c r="E24" s="55" t="s">
        <v>10</v>
      </c>
      <c r="F24" s="62" t="s">
        <v>67</v>
      </c>
      <c r="G24" s="64">
        <v>0.012314814814814815</v>
      </c>
      <c r="H24" s="61">
        <v>1</v>
      </c>
      <c r="I24" s="58">
        <v>0.00047453703703703704</v>
      </c>
      <c r="J24" s="61">
        <v>1</v>
      </c>
      <c r="K24" s="58">
        <v>0.011530092592592592</v>
      </c>
      <c r="L24" s="61">
        <v>3</v>
      </c>
      <c r="M24" s="58">
        <v>0.024319444444444446</v>
      </c>
      <c r="N24" s="92">
        <v>0</v>
      </c>
      <c r="O24" s="55" t="s">
        <v>12</v>
      </c>
      <c r="P24" s="87"/>
      <c r="S24" s="19"/>
      <c r="T24" s="19"/>
      <c r="U24" s="47"/>
      <c r="V24" s="47"/>
      <c r="W24" s="21"/>
      <c r="X24" s="46"/>
      <c r="Y24" s="19"/>
      <c r="Z24" s="19"/>
      <c r="AA24" s="21"/>
      <c r="AB24" s="21"/>
      <c r="AC24" s="21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2.75">
      <c r="A25" s="54">
        <v>2</v>
      </c>
      <c r="B25" s="61">
        <v>4</v>
      </c>
      <c r="C25" s="62" t="s">
        <v>68</v>
      </c>
      <c r="D25" s="57">
        <v>1992</v>
      </c>
      <c r="E25" s="55" t="s">
        <v>12</v>
      </c>
      <c r="F25" s="62" t="s">
        <v>69</v>
      </c>
      <c r="G25" s="64">
        <v>0.01247685185185185</v>
      </c>
      <c r="H25" s="61">
        <v>3</v>
      </c>
      <c r="I25" s="58">
        <v>0.0005092592592592592</v>
      </c>
      <c r="J25" s="61">
        <v>2</v>
      </c>
      <c r="K25" s="58">
        <v>0.011587962962962965</v>
      </c>
      <c r="L25" s="61">
        <v>4</v>
      </c>
      <c r="M25" s="58">
        <v>0.02457407407407407</v>
      </c>
      <c r="N25" s="92">
        <f>M25-M24+N24</f>
        <v>0.0002546296296296255</v>
      </c>
      <c r="O25" s="55" t="s">
        <v>129</v>
      </c>
      <c r="P25" s="87"/>
      <c r="S25" s="19"/>
      <c r="T25" s="19"/>
      <c r="U25" s="47"/>
      <c r="V25" s="47"/>
      <c r="W25" s="21"/>
      <c r="X25" s="46"/>
      <c r="Y25" s="19"/>
      <c r="Z25" s="19"/>
      <c r="AA25" s="21"/>
      <c r="AB25" s="21"/>
      <c r="AC25" s="21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2.75">
      <c r="A26" s="54">
        <v>6</v>
      </c>
      <c r="B26" s="61">
        <v>9</v>
      </c>
      <c r="C26" s="62" t="s">
        <v>73</v>
      </c>
      <c r="D26" s="57">
        <v>1993</v>
      </c>
      <c r="E26" s="55" t="s">
        <v>12</v>
      </c>
      <c r="F26" s="62" t="s">
        <v>69</v>
      </c>
      <c r="G26" s="64">
        <v>0.013715277777777778</v>
      </c>
      <c r="H26" s="61">
        <v>6</v>
      </c>
      <c r="I26" s="58">
        <v>0.0005324074074074074</v>
      </c>
      <c r="J26" s="61">
        <v>5</v>
      </c>
      <c r="K26" s="58">
        <v>0.013061342592592591</v>
      </c>
      <c r="L26" s="61">
        <v>5</v>
      </c>
      <c r="M26" s="58">
        <v>0.027309027777777783</v>
      </c>
      <c r="N26" s="92">
        <f>M26-M25+N25</f>
        <v>0.002989583333333337</v>
      </c>
      <c r="O26" s="55" t="s">
        <v>129</v>
      </c>
      <c r="P26" s="87"/>
      <c r="S26" s="19"/>
      <c r="T26" s="19"/>
      <c r="U26" s="47"/>
      <c r="V26" s="47"/>
      <c r="W26" s="21"/>
      <c r="X26" s="46"/>
      <c r="Y26" s="19"/>
      <c r="Z26" s="19"/>
      <c r="AA26" s="21"/>
      <c r="AB26" s="21"/>
      <c r="AC26" s="21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2.75">
      <c r="A27" s="54">
        <v>5</v>
      </c>
      <c r="B27" s="61">
        <v>1</v>
      </c>
      <c r="C27" s="62" t="s">
        <v>72</v>
      </c>
      <c r="D27" s="57">
        <v>1993</v>
      </c>
      <c r="E27" s="55" t="s">
        <v>10</v>
      </c>
      <c r="F27" s="62" t="s">
        <v>69</v>
      </c>
      <c r="G27" s="64">
        <v>0.012465277777777777</v>
      </c>
      <c r="H27" s="61">
        <v>2</v>
      </c>
      <c r="I27" s="58">
        <v>0.0005324074074074074</v>
      </c>
      <c r="J27" s="61">
        <v>4</v>
      </c>
      <c r="K27" s="58">
        <v>0.01352662037037037</v>
      </c>
      <c r="L27" s="61">
        <v>6</v>
      </c>
      <c r="M27" s="58">
        <v>0.026524305555555558</v>
      </c>
      <c r="N27" s="92">
        <f>M27-M26+N26</f>
        <v>0.0022048611111111123</v>
      </c>
      <c r="O27" s="55" t="s">
        <v>129</v>
      </c>
      <c r="P27" s="87"/>
      <c r="S27" s="19"/>
      <c r="T27" s="19"/>
      <c r="U27" s="47"/>
      <c r="V27" s="47"/>
      <c r="W27" s="21"/>
      <c r="X27" s="46"/>
      <c r="Y27" s="19"/>
      <c r="Z27" s="19"/>
      <c r="AA27" s="21"/>
      <c r="AB27" s="21"/>
      <c r="AC27" s="21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2.75">
      <c r="A28" s="54"/>
      <c r="B28" s="61">
        <v>11</v>
      </c>
      <c r="C28" s="62" t="s">
        <v>74</v>
      </c>
      <c r="D28" s="57">
        <v>1984</v>
      </c>
      <c r="E28" s="55" t="s">
        <v>12</v>
      </c>
      <c r="F28" s="62" t="s">
        <v>69</v>
      </c>
      <c r="G28" s="64">
        <v>0.013958333333333335</v>
      </c>
      <c r="H28" s="61">
        <v>7</v>
      </c>
      <c r="I28" s="58"/>
      <c r="J28" s="61"/>
      <c r="K28" s="66"/>
      <c r="L28" s="90"/>
      <c r="M28" s="58" t="s">
        <v>31</v>
      </c>
      <c r="N28" s="58"/>
      <c r="O28" s="55"/>
      <c r="P28" s="87"/>
      <c r="S28" s="19"/>
      <c r="T28" s="19"/>
      <c r="U28" s="47"/>
      <c r="V28" s="47"/>
      <c r="W28" s="21"/>
      <c r="X28" s="46"/>
      <c r="Y28" s="19"/>
      <c r="Z28" s="19"/>
      <c r="AA28" s="21"/>
      <c r="AB28" s="21"/>
      <c r="AC28" s="21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5" ht="12.75">
      <c r="A29" s="207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88"/>
      <c r="P29" s="89"/>
      <c r="Q29" s="19"/>
      <c r="R29" s="19"/>
      <c r="S29" s="46"/>
      <c r="T29" s="47"/>
      <c r="U29" s="47"/>
      <c r="V29" s="46"/>
      <c r="W29" s="19"/>
      <c r="X29" s="19"/>
      <c r="Y29" s="21"/>
      <c r="Z29" s="21"/>
      <c r="AA29" s="21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8" s="15" customFormat="1" ht="12.75">
      <c r="A30" s="7"/>
      <c r="B30" s="7"/>
      <c r="C30" s="12"/>
      <c r="D30" s="7"/>
      <c r="E30" s="7"/>
      <c r="F30" s="7"/>
      <c r="G30" s="12"/>
      <c r="H30" s="12"/>
      <c r="I30" s="12"/>
      <c r="J30" s="12"/>
      <c r="K30" s="12"/>
      <c r="L30" s="11"/>
      <c r="M30" s="11"/>
      <c r="N30" s="11"/>
      <c r="O30" s="7"/>
      <c r="P30" s="7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6" s="15" customFormat="1" ht="12.75">
      <c r="A31" s="189" t="s">
        <v>23</v>
      </c>
      <c r="B31" s="190"/>
      <c r="C31" s="190" t="s">
        <v>24</v>
      </c>
      <c r="D31" s="48" t="s">
        <v>59</v>
      </c>
      <c r="E31" s="48"/>
      <c r="F31" s="190" t="s">
        <v>26</v>
      </c>
      <c r="G31" s="190"/>
      <c r="H31" s="190"/>
      <c r="I31" s="190" t="s">
        <v>35</v>
      </c>
      <c r="J31" s="190"/>
      <c r="K31" s="190"/>
      <c r="L31" s="190"/>
      <c r="M31" s="190"/>
      <c r="N31" s="190"/>
      <c r="O31" s="190"/>
      <c r="P31" s="204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7" s="17" customFormat="1" ht="12.75">
      <c r="A32" s="191"/>
      <c r="B32" s="184"/>
      <c r="C32" s="184"/>
      <c r="D32" s="184" t="s">
        <v>60</v>
      </c>
      <c r="E32" s="184"/>
      <c r="F32" s="49" t="s">
        <v>61</v>
      </c>
      <c r="G32" s="184" t="s">
        <v>62</v>
      </c>
      <c r="H32" s="184"/>
      <c r="I32" s="184" t="s">
        <v>48</v>
      </c>
      <c r="J32" s="184"/>
      <c r="K32" s="184" t="s">
        <v>43</v>
      </c>
      <c r="L32" s="184"/>
      <c r="M32" s="94" t="s">
        <v>30</v>
      </c>
      <c r="N32" s="94" t="s">
        <v>31</v>
      </c>
      <c r="O32" s="184" t="s">
        <v>127</v>
      </c>
      <c r="P32" s="192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2.75">
      <c r="A33" s="181" t="s">
        <v>44</v>
      </c>
      <c r="B33" s="182"/>
      <c r="C33" s="44" t="s">
        <v>45</v>
      </c>
      <c r="D33" s="182" t="s">
        <v>46</v>
      </c>
      <c r="E33" s="182"/>
      <c r="F33" s="93" t="s">
        <v>128</v>
      </c>
      <c r="G33" s="193" t="s">
        <v>128</v>
      </c>
      <c r="H33" s="182"/>
      <c r="I33" s="182">
        <v>7</v>
      </c>
      <c r="J33" s="182"/>
      <c r="K33" s="183">
        <v>6</v>
      </c>
      <c r="L33" s="183"/>
      <c r="M33" s="71">
        <v>0</v>
      </c>
      <c r="N33" s="71">
        <v>1</v>
      </c>
      <c r="O33" s="194">
        <v>0</v>
      </c>
      <c r="P33" s="195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6" ht="12.75">
      <c r="A34" s="7"/>
      <c r="B34" s="7"/>
      <c r="C34" s="12"/>
      <c r="D34" s="7"/>
      <c r="E34" s="7"/>
      <c r="F34" s="7"/>
      <c r="G34" s="12"/>
      <c r="H34" s="12"/>
      <c r="I34" s="12"/>
      <c r="J34" s="11"/>
      <c r="K34" s="11"/>
      <c r="L34" s="11"/>
      <c r="M34" s="7"/>
      <c r="N34" s="7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7:56" ht="15.75" customHeight="1">
      <c r="G35" s="12"/>
      <c r="H35" s="12"/>
      <c r="I35" s="196" t="s">
        <v>34</v>
      </c>
      <c r="J35" s="196"/>
      <c r="K35" s="196"/>
      <c r="L35" s="196"/>
      <c r="M35" s="196"/>
      <c r="N35" s="196"/>
      <c r="O35" s="196"/>
      <c r="P35" s="19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7:56" ht="18.75" customHeight="1">
      <c r="G36" s="12"/>
      <c r="H36" s="12"/>
      <c r="I36" s="188"/>
      <c r="J36" s="188"/>
      <c r="K36" s="188"/>
      <c r="L36" s="188"/>
      <c r="M36" s="188"/>
      <c r="N36" s="188"/>
      <c r="O36" s="188"/>
      <c r="P36" s="18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7:56" ht="12.75">
      <c r="G37" s="12"/>
      <c r="H37" s="12"/>
      <c r="I37" s="185" t="s">
        <v>56</v>
      </c>
      <c r="J37" s="186"/>
      <c r="K37" s="186"/>
      <c r="L37" s="186"/>
      <c r="M37" s="186"/>
      <c r="N37" s="186"/>
      <c r="O37" s="186"/>
      <c r="P37" s="187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7:56" ht="12.75">
      <c r="G38" s="12"/>
      <c r="H38" s="12"/>
      <c r="I38" s="12"/>
      <c r="J38" s="11"/>
      <c r="K38" s="11"/>
      <c r="L38" s="11"/>
      <c r="M38" s="7"/>
      <c r="N38" s="7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8:56" ht="15" customHeight="1"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</sheetData>
  <sheetProtection/>
  <mergeCells count="41">
    <mergeCell ref="N20:N21"/>
    <mergeCell ref="I32:J32"/>
    <mergeCell ref="G32:H32"/>
    <mergeCell ref="F31:H31"/>
    <mergeCell ref="I31:P31"/>
    <mergeCell ref="P20:P21"/>
    <mergeCell ref="A29:N29"/>
    <mergeCell ref="A1:P1"/>
    <mergeCell ref="A2:P2"/>
    <mergeCell ref="A3:P3"/>
    <mergeCell ref="A18:G18"/>
    <mergeCell ref="A5:P5"/>
    <mergeCell ref="A6:P6"/>
    <mergeCell ref="A7:P7"/>
    <mergeCell ref="J8:P8"/>
    <mergeCell ref="J9:P9"/>
    <mergeCell ref="J10:P10"/>
    <mergeCell ref="A12:G12"/>
    <mergeCell ref="H12:P12"/>
    <mergeCell ref="A20:A21"/>
    <mergeCell ref="C20:C21"/>
    <mergeCell ref="E20:E21"/>
    <mergeCell ref="F20:F21"/>
    <mergeCell ref="M20:M21"/>
    <mergeCell ref="I20:J20"/>
    <mergeCell ref="G20:H20"/>
    <mergeCell ref="K20:L20"/>
    <mergeCell ref="I33:J33"/>
    <mergeCell ref="G33:H33"/>
    <mergeCell ref="O33:P33"/>
    <mergeCell ref="I35:P35"/>
    <mergeCell ref="A33:B33"/>
    <mergeCell ref="K33:L33"/>
    <mergeCell ref="K32:L32"/>
    <mergeCell ref="I37:P37"/>
    <mergeCell ref="D33:E33"/>
    <mergeCell ref="D32:E32"/>
    <mergeCell ref="I36:P36"/>
    <mergeCell ref="A31:B32"/>
    <mergeCell ref="C31:C32"/>
    <mergeCell ref="O32:P32"/>
  </mergeCells>
  <printOptions/>
  <pageMargins left="0.21" right="0.12" top="0.27" bottom="0.28" header="0.21" footer="0.18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 DOD CSDUSHOR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Петухов</dc:creator>
  <cp:keywords/>
  <dc:description/>
  <cp:lastModifiedBy>Your User Name</cp:lastModifiedBy>
  <cp:lastPrinted>2010-03-21T14:48:07Z</cp:lastPrinted>
  <dcterms:created xsi:type="dcterms:W3CDTF">2006-02-17T12:08:23Z</dcterms:created>
  <dcterms:modified xsi:type="dcterms:W3CDTF">2010-03-21T18:37:41Z</dcterms:modified>
  <cp:category/>
  <cp:version/>
  <cp:contentType/>
  <cp:contentStatus/>
</cp:coreProperties>
</file>